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1315" windowHeight="9345"/>
  </bookViews>
  <sheets>
    <sheet name="调高部分" sheetId="1" r:id="rId1"/>
    <sheet name="降低部分" sheetId="2" r:id="rId2"/>
  </sheets>
  <externalReferences>
    <externalReference r:id="rId3"/>
  </externalReferences>
  <definedNames>
    <definedName name="_xlnm.Print_Titles" localSheetId="1">降低部分!$4:$5</definedName>
    <definedName name="_xlnm.Print_Titles" localSheetId="0">调高部分!$4:$5</definedName>
  </definedNames>
  <calcPr calcId="125725"/>
</workbook>
</file>

<file path=xl/calcChain.xml><?xml version="1.0" encoding="utf-8"?>
<calcChain xmlns="http://schemas.openxmlformats.org/spreadsheetml/2006/main">
  <c r="H118" i="1"/>
  <c r="H117"/>
  <c r="H116"/>
  <c r="H114"/>
  <c r="H113"/>
  <c r="H112"/>
  <c r="H110"/>
  <c r="H109"/>
  <c r="H108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78"/>
  <c r="H77"/>
  <c r="H76"/>
  <c r="H75"/>
  <c r="H74"/>
  <c r="H73"/>
  <c r="H72"/>
  <c r="H71"/>
  <c r="H70"/>
  <c r="H69"/>
  <c r="H68"/>
  <c r="H67"/>
  <c r="H66"/>
  <c r="H65"/>
  <c r="H63"/>
  <c r="H62"/>
  <c r="H61"/>
  <c r="H60"/>
  <c r="H57"/>
  <c r="H55"/>
  <c r="H51"/>
  <c r="H50"/>
  <c r="H49"/>
  <c r="H48"/>
  <c r="H45"/>
  <c r="H44"/>
  <c r="H43"/>
  <c r="H42"/>
  <c r="H41"/>
  <c r="H40"/>
  <c r="H39"/>
  <c r="H38"/>
  <c r="H37"/>
  <c r="H35"/>
  <c r="H34"/>
  <c r="H31"/>
  <c r="H28"/>
  <c r="H25"/>
  <c r="H24"/>
  <c r="H23"/>
  <c r="H22"/>
  <c r="H21"/>
  <c r="H19"/>
  <c r="H16"/>
  <c r="H15"/>
  <c r="H14"/>
  <c r="H12"/>
  <c r="H11"/>
  <c r="H10"/>
  <c r="H9"/>
  <c r="H7"/>
  <c r="H115" l="1"/>
  <c r="H119"/>
</calcChain>
</file>

<file path=xl/sharedStrings.xml><?xml version="1.0" encoding="utf-8"?>
<sst xmlns="http://schemas.openxmlformats.org/spreadsheetml/2006/main" count="460" uniqueCount="342">
  <si>
    <t>项目编码</t>
  </si>
  <si>
    <t>项目名称</t>
  </si>
  <si>
    <t>门诊注射、换药、针灸、理疗、推拿、血透、放射治疗疗程中不再收取诊查费,不同级别医院诊查费可拉开档次计价</t>
  </si>
  <si>
    <t>指医护人员提供(技术劳务)的诊疗服务</t>
  </si>
  <si>
    <t>次</t>
  </si>
  <si>
    <t>110200002d</t>
  </si>
  <si>
    <t>110200002e</t>
  </si>
  <si>
    <t>指医护人员提供的24小时急救、急症的诊疗服务</t>
  </si>
  <si>
    <t>含诊查、护理等</t>
  </si>
  <si>
    <t>日</t>
  </si>
  <si>
    <t>住院诊查费</t>
  </si>
  <si>
    <t>指医务人员技术劳务性服务</t>
  </si>
  <si>
    <t>监护仪器</t>
  </si>
  <si>
    <t>符合监护病房条件和管理标准,超过半日不足24小时按一日计算,不足半日按半日计算，病房监护按此收费</t>
  </si>
  <si>
    <t>111000002a</t>
  </si>
  <si>
    <t>111000002b</t>
  </si>
  <si>
    <t>1.护理费</t>
  </si>
  <si>
    <t>含压疮护理、放疗后皮肤护理；包括波动式气垫床预防褥疮</t>
  </si>
  <si>
    <t>使用防褥疮气垫加收</t>
  </si>
  <si>
    <t>重症监护</t>
  </si>
  <si>
    <t>含24小时室内有专业护士监护,监护医生、护士严密观察病情、监护生命体征、随时记录病情、作好重症监护记录及各种管道、口腔、皮肤与生活护理</t>
  </si>
  <si>
    <t>小时</t>
  </si>
  <si>
    <t>特级护理</t>
  </si>
  <si>
    <t>含24小时设专人护理,严密观察病情、测量生命体征、记特护记录、进行护理评估、制定护理计划、作好各种管道、口腔、皮肤与生活护理</t>
  </si>
  <si>
    <t>Ⅰ级护理</t>
  </si>
  <si>
    <t>Ⅱ级护理</t>
  </si>
  <si>
    <t>含需要护士定时巡视一次,观察病情变化及病人治疗、检查、用药后反应,测量体温、脉搏、呼吸,做好病人口腔、皮肤及生活护理,作好卫生宣教及出院指导</t>
  </si>
  <si>
    <t>含需要护士每日巡视2-3次,观察、了解病人一般情况,测量体温、脉搏、呼吸,做好病人一般性生活护理及卫生宣教、出院指导</t>
  </si>
  <si>
    <t>新生儿特殊护理</t>
  </si>
  <si>
    <t>包括新生儿干预、抚触、肛管排气、呼吸道清理、药浴、油浴、游泳训练等</t>
  </si>
  <si>
    <t>游泳训练加收18元</t>
  </si>
  <si>
    <t>吸痰护理</t>
  </si>
  <si>
    <t>含叩背、吸痰；不含雾化吸入</t>
  </si>
  <si>
    <t>一般专项护理</t>
  </si>
  <si>
    <t>药物及特殊消耗材料、消毒液。</t>
  </si>
  <si>
    <t>120100014a</t>
  </si>
  <si>
    <t>项</t>
  </si>
  <si>
    <t>药物及特殊消耗材料、特殊仪器。</t>
  </si>
  <si>
    <t>3.氧气吸入</t>
  </si>
  <si>
    <t>持续吸氧按天计算,间断吸氧按小时计算,使用头罩吸氧加收2元。</t>
  </si>
  <si>
    <t>120300001c</t>
  </si>
  <si>
    <t>氧气吸入(加压给氧)</t>
  </si>
  <si>
    <t>肌肉注射</t>
  </si>
  <si>
    <t>含一次性注射器。</t>
  </si>
  <si>
    <t>120400001a</t>
  </si>
  <si>
    <t>120400004b</t>
  </si>
  <si>
    <t>含一次性注射器</t>
  </si>
  <si>
    <t>组</t>
  </si>
  <si>
    <t>120400006a</t>
  </si>
  <si>
    <t>120400006b</t>
  </si>
  <si>
    <t>120400006c</t>
  </si>
  <si>
    <t>静脉输液(使用输液泵)</t>
  </si>
  <si>
    <t>一次性使用输液用气体净化仪进气器件</t>
  </si>
  <si>
    <t>静脉穿刺置管术</t>
  </si>
  <si>
    <t>包括深静脉穿刺置管术</t>
  </si>
  <si>
    <t>中心静脉套件、测压套件</t>
  </si>
  <si>
    <t>测压每次加收5元</t>
  </si>
  <si>
    <t>动脉穿刺置管术</t>
  </si>
  <si>
    <t>抗肿瘤化学药物配置</t>
  </si>
  <si>
    <t>大剂量药物加收4元</t>
  </si>
  <si>
    <t>小换药</t>
  </si>
  <si>
    <t>7.雾化吸入</t>
  </si>
  <si>
    <t>雾化吸入</t>
  </si>
  <si>
    <t>药物</t>
  </si>
  <si>
    <t>120700001a</t>
  </si>
  <si>
    <t>包括蒸气雾化、高压泵</t>
  </si>
  <si>
    <t>120700001c</t>
  </si>
  <si>
    <t>雾化吸入(氧化雾化)</t>
  </si>
  <si>
    <t>鼻饲管置管</t>
  </si>
  <si>
    <t>含胃肠营养滴入</t>
  </si>
  <si>
    <t>注食、注药、十二指肠灌注加收2元</t>
  </si>
  <si>
    <t>洗胃</t>
  </si>
  <si>
    <t>含插胃管及冲洗</t>
  </si>
  <si>
    <t>换药、特殊药物</t>
  </si>
  <si>
    <t>清洁灌肠</t>
  </si>
  <si>
    <t>121500002a</t>
  </si>
  <si>
    <t>130700001b</t>
  </si>
  <si>
    <t>出诊(主治医师+护士)</t>
  </si>
  <si>
    <t>220301001b</t>
  </si>
  <si>
    <t>含肝、胆、胰、脾、双肾</t>
  </si>
  <si>
    <t>临床操作的彩色多普勒超声引导</t>
  </si>
  <si>
    <t>半小时</t>
  </si>
  <si>
    <t>上颌窦穿刺术</t>
  </si>
  <si>
    <t>鼻异物取出</t>
  </si>
  <si>
    <t>310603001a</t>
  </si>
  <si>
    <t>无创辅助通气</t>
  </si>
  <si>
    <t>包括持续气道正压(CPAP)、双水平气道正压(BIPAP)</t>
  </si>
  <si>
    <t>含抽气、抽液、注药</t>
  </si>
  <si>
    <t>骨髓穿刺术</t>
  </si>
  <si>
    <t>骨髓活检术</t>
  </si>
  <si>
    <t>腹腔穿刺术</t>
  </si>
  <si>
    <t>包括抽液、注药</t>
  </si>
  <si>
    <t>放腹水治疗加收15元</t>
  </si>
  <si>
    <t>肝穿刺术</t>
  </si>
  <si>
    <t>含活检、穿刺针</t>
  </si>
  <si>
    <t>经输尿管镜输尿管扩张术</t>
  </si>
  <si>
    <t>经输尿管镜支架置入术</t>
  </si>
  <si>
    <t>包括取出术</t>
  </si>
  <si>
    <t>支架</t>
  </si>
  <si>
    <t>宫内节育器放置术</t>
  </si>
  <si>
    <t>节育器</t>
  </si>
  <si>
    <t>刮宫术</t>
  </si>
  <si>
    <t>含常规刮宫；包括分段诊断性刮宫；不含产后刮宫、葡萄胎刮宫</t>
  </si>
  <si>
    <t>人工流产术</t>
  </si>
  <si>
    <t>含宫颈扩张</t>
  </si>
  <si>
    <t>每个部位</t>
  </si>
  <si>
    <t>包括疣、老年斑</t>
  </si>
  <si>
    <t>每个皮损</t>
  </si>
  <si>
    <t>330100001a</t>
  </si>
  <si>
    <t>神经阻滞麻醉</t>
  </si>
  <si>
    <t>包括颈丛、臂丛、星状神经等各种神经阻滞及侧隐窝阻滞术、侧隐窝臭氧注射等</t>
  </si>
  <si>
    <t>2小时</t>
  </si>
  <si>
    <t>包括腰麻、硬膜外阻滞及腰麻硬膜外联合阻滞</t>
  </si>
  <si>
    <t>全身麻醉</t>
  </si>
  <si>
    <t>含气管插管；包括吸入、静脉或吸静复合以及靶控输入</t>
  </si>
  <si>
    <t>支气管内麻醉</t>
  </si>
  <si>
    <t>包括各种施行单肺通气的麻醉方法、肺灌洗等治疗</t>
  </si>
  <si>
    <t>双腔管</t>
  </si>
  <si>
    <t>气管插管术</t>
  </si>
  <si>
    <t>指经口插管</t>
  </si>
  <si>
    <t>眼睑肿物切除术</t>
  </si>
  <si>
    <t>玻璃体切割头、膨胀气体、硅油、重水</t>
  </si>
  <si>
    <t>淋巴结穿刺术</t>
  </si>
  <si>
    <t>阑尾切除术</t>
  </si>
  <si>
    <t>包括单纯性、化脓性、坏疽性</t>
  </si>
  <si>
    <t>充填式无张力疝修补术</t>
  </si>
  <si>
    <t xml:space="preserve">单侧  </t>
  </si>
  <si>
    <t>剖腹探查术</t>
  </si>
  <si>
    <t>含活检；包括腹腔引流术</t>
  </si>
  <si>
    <t>宫颈锥形切除术</t>
  </si>
  <si>
    <t>胸腰椎骨折切开复位内固定术</t>
  </si>
  <si>
    <t>后方入路切口</t>
  </si>
  <si>
    <t xml:space="preserve"> </t>
  </si>
  <si>
    <t>每节椎骨</t>
  </si>
  <si>
    <t>股骨干骨折切开复位内固定术</t>
  </si>
  <si>
    <t>髌骨骨折切开复位内固定术</t>
  </si>
  <si>
    <t>手部掌指骨骨折切开复位内固定术</t>
  </si>
  <si>
    <t>石膏固定术(中)</t>
  </si>
  <si>
    <t>包括石膏托、上肢管型石膏</t>
  </si>
  <si>
    <t xml:space="preserve">包括前臂石膏托、管型及小腿"U"型石膏 </t>
  </si>
  <si>
    <t>乳腺肿物穿刺术</t>
  </si>
  <si>
    <t>含活检</t>
  </si>
  <si>
    <t>吞咽功能障碍训练</t>
  </si>
  <si>
    <t>认知知觉功能障碍训练</t>
  </si>
  <si>
    <t>含药物调配</t>
  </si>
  <si>
    <t>每个创面</t>
  </si>
  <si>
    <t>5个穴位</t>
  </si>
  <si>
    <t>手指点穴</t>
  </si>
  <si>
    <t>梅花针</t>
  </si>
  <si>
    <t>耳针</t>
  </si>
  <si>
    <t>包括耳穴压豆、耳穴埋针、磁珠压耳穴</t>
  </si>
  <si>
    <t>单耳</t>
  </si>
  <si>
    <t>放血疗法</t>
  </si>
  <si>
    <t>包括穴位放血、静脉放血</t>
  </si>
  <si>
    <t>穴位贴敷治疗</t>
  </si>
  <si>
    <t>包括药物调配</t>
  </si>
  <si>
    <t>药物、特殊敷贴</t>
  </si>
  <si>
    <t>每个穴位</t>
  </si>
  <si>
    <t>灸法</t>
  </si>
  <si>
    <t>包括艾条灸、艾柱灸、艾箱灸、天灸等</t>
  </si>
  <si>
    <t>隔物灸法</t>
  </si>
  <si>
    <t>包括隔姜灸、药饼灸、隔盐灸等</t>
  </si>
  <si>
    <t>游走罐</t>
  </si>
  <si>
    <t>高位复杂肛瘘挂线治疗</t>
  </si>
  <si>
    <t>包括混合痔脱出嵌顿</t>
  </si>
  <si>
    <t>肛周脓肿一次性根治术</t>
  </si>
  <si>
    <t>直肠前突修补术</t>
  </si>
  <si>
    <t>项目内涵</t>
    <phoneticPr fontId="3" type="noConversion"/>
  </si>
  <si>
    <t>除外内容</t>
    <phoneticPr fontId="3" type="noConversion"/>
  </si>
  <si>
    <t>计价单位</t>
    <phoneticPr fontId="3" type="noConversion"/>
  </si>
  <si>
    <t>说明</t>
    <phoneticPr fontId="3" type="noConversion"/>
  </si>
  <si>
    <t>指导价格</t>
    <phoneticPr fontId="3" type="noConversion"/>
  </si>
  <si>
    <t>特定</t>
    <phoneticPr fontId="3" type="noConversion"/>
  </si>
  <si>
    <t>A类</t>
    <phoneticPr fontId="3" type="noConversion"/>
  </si>
  <si>
    <t>B类</t>
    <phoneticPr fontId="3" type="noConversion"/>
  </si>
  <si>
    <t>诊查费</t>
    <phoneticPr fontId="3" type="noConversion"/>
  </si>
  <si>
    <t>包括营养状况评估、儿童营养评估、营养咨询</t>
    <phoneticPr fontId="3" type="noConversion"/>
  </si>
  <si>
    <t>普通门诊诊查费</t>
    <phoneticPr fontId="3" type="noConversion"/>
  </si>
  <si>
    <t>专家门诊诊查费</t>
    <phoneticPr fontId="3" type="noConversion"/>
  </si>
  <si>
    <t>指高级职称医务人员提供(技术劳务)的诊疗服务</t>
    <phoneticPr fontId="3" type="noConversion"/>
  </si>
  <si>
    <t>可根据各地情况分设若干档次分别计价,不得超过五个档次</t>
    <phoneticPr fontId="3" type="noConversion"/>
  </si>
  <si>
    <t>专家门诊诊查费(受聘10年以内正主任医师)</t>
    <phoneticPr fontId="3" type="noConversion"/>
  </si>
  <si>
    <t>专家门诊诊查费(副主任医师)</t>
    <phoneticPr fontId="3" type="noConversion"/>
  </si>
  <si>
    <t>急诊诊查费</t>
    <phoneticPr fontId="3" type="noConversion"/>
  </si>
  <si>
    <t>门、急诊留观诊查费</t>
    <phoneticPr fontId="3" type="noConversion"/>
  </si>
  <si>
    <t>急诊监护费</t>
    <phoneticPr fontId="3" type="noConversion"/>
  </si>
  <si>
    <t>日</t>
    <phoneticPr fontId="3" type="noConversion"/>
  </si>
  <si>
    <t>救护车费</t>
    <phoneticPr fontId="3" type="noConversion"/>
  </si>
  <si>
    <t>过路过桥通行费、监护费用</t>
    <phoneticPr fontId="3" type="noConversion"/>
  </si>
  <si>
    <t>1、3公里以内10元,超过3公里每公里按标准计；2、过路过桥通行费，首先由医院方（救护车司机）当时支付，后该费用由患者负担；3、应患者或其家属要求送患者出院回家，或拉运尸体的救护车费用，加倍核收。</t>
    <phoneticPr fontId="3" type="noConversion"/>
  </si>
  <si>
    <t>院内会诊(主任医师)</t>
    <phoneticPr fontId="3" type="noConversion"/>
  </si>
  <si>
    <t>院内会诊(副主任医师)</t>
    <phoneticPr fontId="3" type="noConversion"/>
  </si>
  <si>
    <t>药物、特殊消耗材料及特殊仪器</t>
    <phoneticPr fontId="3" type="noConversion"/>
  </si>
  <si>
    <t>Ⅲ级护理</t>
    <phoneticPr fontId="3" type="noConversion"/>
  </si>
  <si>
    <t>一次性使用吸痰管</t>
    <phoneticPr fontId="3" type="noConversion"/>
  </si>
  <si>
    <t>一般专项护理</t>
    <phoneticPr fontId="3" type="noConversion"/>
  </si>
  <si>
    <t>小抢救</t>
    <phoneticPr fontId="3" type="noConversion"/>
  </si>
  <si>
    <t>氧气吸入</t>
    <phoneticPr fontId="3" type="noConversion"/>
  </si>
  <si>
    <t>包括低流量给氧、中心给氧、氧气创面治疗</t>
    <phoneticPr fontId="3" type="noConversion"/>
  </si>
  <si>
    <t>4.注射</t>
    <phoneticPr fontId="3" type="noConversion"/>
  </si>
  <si>
    <t>含用药指导与观察、药物的配置</t>
    <phoneticPr fontId="3" type="noConversion"/>
  </si>
  <si>
    <r>
      <t>避光</t>
    </r>
    <r>
      <rPr>
        <sz val="10"/>
        <color indexed="8"/>
        <rFont val="宋体"/>
        <family val="3"/>
        <charset val="134"/>
      </rPr>
      <t>输液器、避光注射器仅在</t>
    </r>
    <r>
      <rPr>
        <sz val="10"/>
        <color indexed="8"/>
        <rFont val="宋体"/>
        <family val="3"/>
        <charset val="134"/>
      </rPr>
      <t>特殊药品注射时使用</t>
    </r>
    <phoneticPr fontId="3" type="noConversion"/>
  </si>
  <si>
    <t>肌肉注射</t>
    <phoneticPr fontId="3" type="noConversion"/>
  </si>
  <si>
    <t>包括皮下、皮内注射</t>
    <phoneticPr fontId="3" type="noConversion"/>
  </si>
  <si>
    <t>含一次性注射器。</t>
    <phoneticPr fontId="3" type="noConversion"/>
  </si>
  <si>
    <t>动脉加压注射(动脉采血)</t>
    <phoneticPr fontId="3" type="noConversion"/>
  </si>
  <si>
    <t>静脉输液</t>
    <phoneticPr fontId="3" type="noConversion"/>
  </si>
  <si>
    <t>包括输血、注药</t>
    <phoneticPr fontId="3" type="noConversion"/>
  </si>
  <si>
    <t>一次性使用输液用气体净化仪进气器件（导管冲洗器，自动溶药器）；专用输液器（自动止液、非PVC软袋-双管、单管）；超低密度聚乙烯输液器</t>
    <phoneticPr fontId="3" type="noConversion"/>
  </si>
  <si>
    <t>组</t>
    <phoneticPr fontId="3" type="noConversion"/>
  </si>
  <si>
    <r>
      <t>含一次性输液器、注射器；</t>
    </r>
    <r>
      <rPr>
        <sz val="10"/>
        <color indexed="8"/>
        <rFont val="宋体"/>
        <family val="3"/>
        <charset val="134"/>
      </rPr>
      <t>使用输液用气体净化仪加收2元。输注高氧液、臭氧治疗加收20元；通过用药调配中心集中配置的液体，每组可加收2元；超低密度聚乙烯输液器仅允许化疗使用</t>
    </r>
    <phoneticPr fontId="3" type="noConversion"/>
  </si>
  <si>
    <t>静脉输液(使用微量泵)</t>
    <phoneticPr fontId="3" type="noConversion"/>
  </si>
  <si>
    <t>小儿头皮静脉输液</t>
    <phoneticPr fontId="3" type="noConversion"/>
  </si>
  <si>
    <r>
      <t>含一次性输液器、注射器，</t>
    </r>
    <r>
      <rPr>
        <sz val="10"/>
        <color indexed="8"/>
        <rFont val="宋体"/>
        <family val="3"/>
        <charset val="134"/>
      </rPr>
      <t xml:space="preserve">使用输液用气体净化仪加收2元。 </t>
    </r>
    <phoneticPr fontId="3" type="noConversion"/>
  </si>
  <si>
    <t>中心静脉穿刺置管术</t>
    <phoneticPr fontId="3" type="noConversion"/>
  </si>
  <si>
    <t>雾化吸入</t>
    <phoneticPr fontId="3" type="noConversion"/>
  </si>
  <si>
    <t>药物和胃管</t>
    <phoneticPr fontId="3" type="noConversion"/>
  </si>
  <si>
    <t>7岁以下儿童加收10元（以洗净为1次）</t>
    <phoneticPr fontId="3" type="noConversion"/>
  </si>
  <si>
    <t>引流管冲洗</t>
    <phoneticPr fontId="3" type="noConversion"/>
  </si>
  <si>
    <t>更换引流装置加收7元</t>
    <phoneticPr fontId="3" type="noConversion"/>
  </si>
  <si>
    <t>15.灌肠</t>
    <phoneticPr fontId="3" type="noConversion"/>
  </si>
  <si>
    <t>清洁灌肠</t>
    <phoneticPr fontId="3" type="noConversion"/>
  </si>
  <si>
    <t>药物、氧气,一次性管道</t>
    <phoneticPr fontId="3" type="noConversion"/>
  </si>
  <si>
    <t>出诊</t>
    <phoneticPr fontId="3" type="noConversion"/>
  </si>
  <si>
    <t>包括急救出诊</t>
    <phoneticPr fontId="3" type="noConversion"/>
  </si>
  <si>
    <t>分副高职称以上和中级职称及以下两类,交通费另计</t>
    <phoneticPr fontId="3" type="noConversion"/>
  </si>
  <si>
    <t>3.彩色多普勒超声检查</t>
    <phoneticPr fontId="3" type="noConversion"/>
  </si>
  <si>
    <t>图象记录、造影剂</t>
    <phoneticPr fontId="3" type="noConversion"/>
  </si>
  <si>
    <t>彩色多普勒超声常规检查</t>
    <phoneticPr fontId="3" type="noConversion"/>
  </si>
  <si>
    <t xml:space="preserve">    </t>
    <phoneticPr fontId="3" type="noConversion"/>
  </si>
  <si>
    <t>部位</t>
    <phoneticPr fontId="3" type="noConversion"/>
  </si>
  <si>
    <t>彩色多普勒超声常规检查(腹部)</t>
    <phoneticPr fontId="3" type="noConversion"/>
  </si>
  <si>
    <t>呼吸机辅助呼吸</t>
    <phoneticPr fontId="3" type="noConversion"/>
  </si>
  <si>
    <r>
      <t>含高频喷射通气呼吸机；不含CO</t>
    </r>
    <r>
      <rPr>
        <vertAlign val="subscript"/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监测、肺功能监测</t>
    </r>
    <phoneticPr fontId="3" type="noConversion"/>
  </si>
  <si>
    <t>呼吸机套件</t>
    <phoneticPr fontId="3" type="noConversion"/>
  </si>
  <si>
    <t>胸腔穿刺术</t>
    <phoneticPr fontId="3" type="noConversion"/>
  </si>
  <si>
    <t>一次性穿刺套装</t>
    <phoneticPr fontId="3" type="noConversion"/>
  </si>
  <si>
    <t>黑光治疗(PUVA治疗)</t>
    <phoneticPr fontId="3" type="noConversion"/>
  </si>
  <si>
    <t>液氮冷冻治疗</t>
    <phoneticPr fontId="3" type="noConversion"/>
  </si>
  <si>
    <t>1.麻醉</t>
    <phoneticPr fontId="3" type="noConversion"/>
  </si>
  <si>
    <t>导管固定器</t>
    <phoneticPr fontId="3" type="noConversion"/>
  </si>
  <si>
    <t>局部浸润麻醉</t>
    <phoneticPr fontId="3" type="noConversion"/>
  </si>
  <si>
    <t>含表面麻醉</t>
    <phoneticPr fontId="3" type="noConversion"/>
  </si>
  <si>
    <t>一次性手柄、针头</t>
    <phoneticPr fontId="3" type="noConversion"/>
  </si>
  <si>
    <t>椎管内麻醉</t>
    <phoneticPr fontId="3" type="noConversion"/>
  </si>
  <si>
    <t>腰麻硬膜外联合穿刺套装、硬膜外穿刺套装</t>
    <phoneticPr fontId="3" type="noConversion"/>
  </si>
  <si>
    <t>腰麻硬膜外联合阻滞加收30元,每增加1小时加收40元；</t>
    <phoneticPr fontId="3" type="noConversion"/>
  </si>
  <si>
    <t>每增加1小时加收50元</t>
    <phoneticPr fontId="3" type="noConversion"/>
  </si>
  <si>
    <t>每增加1小时加收60元</t>
    <phoneticPr fontId="3" type="noConversion"/>
  </si>
  <si>
    <t>玻璃体切除术</t>
    <phoneticPr fontId="3" type="noConversion"/>
  </si>
  <si>
    <t>经腹腔镜加收300元</t>
    <phoneticPr fontId="3" type="noConversion"/>
  </si>
  <si>
    <t>胆囊切除术</t>
    <phoneticPr fontId="3" type="noConversion"/>
  </si>
  <si>
    <t>人工补片、填充材料</t>
    <phoneticPr fontId="3" type="noConversion"/>
  </si>
  <si>
    <t>经宫腔镜加收100元</t>
    <phoneticPr fontId="3" type="noConversion"/>
  </si>
  <si>
    <t>如需从前侧方入路脊髓前外侧减压手术加收400元</t>
    <phoneticPr fontId="3" type="noConversion"/>
  </si>
  <si>
    <t>两根掌骨以上加收300元</t>
    <phoneticPr fontId="3" type="noConversion"/>
  </si>
  <si>
    <t>石膏固定术(小)</t>
    <phoneticPr fontId="3" type="noConversion"/>
  </si>
  <si>
    <t>海绵状血管瘤切除术(小)</t>
    <phoneticPr fontId="3" type="noConversion"/>
  </si>
  <si>
    <t>需植皮术加收100元,激光手术加收30元</t>
    <phoneticPr fontId="3" type="noConversion"/>
  </si>
  <si>
    <t>贴敷疗法</t>
    <phoneticPr fontId="3" type="noConversion"/>
  </si>
  <si>
    <t>温针</t>
    <phoneticPr fontId="3" type="noConversion"/>
  </si>
  <si>
    <t>环状混合痔切除术</t>
    <phoneticPr fontId="3" type="noConversion"/>
  </si>
  <si>
    <t>复杂性加收50元</t>
    <phoneticPr fontId="3" type="noConversion"/>
  </si>
  <si>
    <t>非血管介入临床操作数字减影（DSA）引导</t>
    <phoneticPr fontId="3" type="noConversion"/>
  </si>
  <si>
    <t>2.磁共振扫描(MRI) </t>
    <phoneticPr fontId="3" type="noConversion"/>
  </si>
  <si>
    <t>含胶片及冲洗、数据存储介质。 </t>
    <phoneticPr fontId="3" type="noConversion"/>
  </si>
  <si>
    <t>1.计价部位分为：颅脑、眼眶、垂体、中耳、颈部、胸部、心脏、上腹部、颈椎、胸椎、腰椎、双髋关节、膝关节、颞颌关节、其他。2.使用心电或呼吸门控设备加收60元</t>
    <phoneticPr fontId="3" type="noConversion"/>
  </si>
  <si>
    <t>磁共振平扫 </t>
    <phoneticPr fontId="3" type="noConversion"/>
  </si>
  <si>
    <t>同时增强扫描加收100元</t>
    <phoneticPr fontId="3" type="noConversion"/>
  </si>
  <si>
    <t>210200001a</t>
    <phoneticPr fontId="3" type="noConversion"/>
  </si>
  <si>
    <t>磁共振平扫(0.5T以下不含0.5T) </t>
    <phoneticPr fontId="3" type="noConversion"/>
  </si>
  <si>
    <t>210200001b</t>
    <phoneticPr fontId="3" type="noConversion"/>
  </si>
  <si>
    <t>磁共振平扫(0.5T-1T) </t>
    <phoneticPr fontId="3" type="noConversion"/>
  </si>
  <si>
    <t>210200001c</t>
    <phoneticPr fontId="3" type="noConversion"/>
  </si>
  <si>
    <t>磁共振平扫(1T以上不含1T) </t>
    <phoneticPr fontId="3" type="noConversion"/>
  </si>
  <si>
    <t>210200001d</t>
    <phoneticPr fontId="3" type="noConversion"/>
  </si>
  <si>
    <t>磁共振平扫(3T及以上) </t>
    <phoneticPr fontId="3" type="noConversion"/>
  </si>
  <si>
    <t>磁共振增强扫描 </t>
    <phoneticPr fontId="3" type="noConversion"/>
  </si>
  <si>
    <t>210200002a</t>
    <phoneticPr fontId="3" type="noConversion"/>
  </si>
  <si>
    <t>磁共振增强扫描(0.5T以下不含0.5T) </t>
    <phoneticPr fontId="3" type="noConversion"/>
  </si>
  <si>
    <t>210200002b</t>
    <phoneticPr fontId="3" type="noConversion"/>
  </si>
  <si>
    <t>磁共振增强扫描(0.5T-1T) </t>
    <phoneticPr fontId="3" type="noConversion"/>
  </si>
  <si>
    <t>210200002c</t>
    <phoneticPr fontId="3" type="noConversion"/>
  </si>
  <si>
    <t>磁共振增强扫描(1T以上不含1T) </t>
    <phoneticPr fontId="3" type="noConversion"/>
  </si>
  <si>
    <t>210200002d</t>
    <phoneticPr fontId="3" type="noConversion"/>
  </si>
  <si>
    <t>磁共振增强扫描(3T及以上) </t>
    <phoneticPr fontId="3" type="noConversion"/>
  </si>
  <si>
    <t>磁共振血管成象(MRA)</t>
  </si>
  <si>
    <t>磁共振水成象(MRCP,MRM,MRU)</t>
  </si>
  <si>
    <t>左心功能测定</t>
    <phoneticPr fontId="3" type="noConversion"/>
  </si>
  <si>
    <t>指普通心脏超声检查或彩色多普勒超声检查；含心室舒张容量(EDV)、射血分数(EF)、短轴缩短率(FS)、每搏输出量(SV)、每分输出量(CO)、心脏指数(CI)等</t>
  </si>
  <si>
    <t>次</t>
    <phoneticPr fontId="3" type="noConversion"/>
  </si>
  <si>
    <t>室壁运动分析</t>
    <phoneticPr fontId="3" type="noConversion"/>
  </si>
  <si>
    <t>黑白热敏打印照片</t>
  </si>
  <si>
    <t>片</t>
  </si>
  <si>
    <t>X刀治疗</t>
    <phoneticPr fontId="3" type="noConversion"/>
  </si>
  <si>
    <t>骨髓涂片细胞学检验</t>
  </si>
  <si>
    <t>含骨髓增生程度判断、有核细胞分类计数、 细胞形态学检验、特殊细胞、寄生虫检查。</t>
  </si>
  <si>
    <t>血浆抗凝血酶Ⅲ活性测定(AT—ⅢA)</t>
    <phoneticPr fontId="3" type="noConversion"/>
  </si>
  <si>
    <t>①手工法②仪器法</t>
  </si>
  <si>
    <t>腺苷脱氨酶测定</t>
    <phoneticPr fontId="3" type="noConversion"/>
  </si>
  <si>
    <t>包括血清、脑脊液和胸水标本</t>
  </si>
  <si>
    <t>250402017a</t>
    <phoneticPr fontId="3" type="noConversion"/>
  </si>
  <si>
    <t>抗甲状腺球蛋白抗体测定(TGAb)(化学发光法）</t>
    <phoneticPr fontId="3" type="noConversion"/>
  </si>
  <si>
    <t>①凝集法②各种免疫学方法，化学发光法</t>
    <phoneticPr fontId="3" type="noConversion"/>
  </si>
  <si>
    <t>抗环瓜氨酸肽抗体（抗CCP抗体）测定</t>
    <phoneticPr fontId="3" type="noConversion"/>
  </si>
  <si>
    <t>抗核小体抗体测定（AnuA）</t>
    <phoneticPr fontId="3" type="noConversion"/>
  </si>
  <si>
    <t>立克次体血清学试验</t>
    <phoneticPr fontId="3" type="noConversion"/>
  </si>
  <si>
    <t>外周血细胞染色体检查</t>
    <phoneticPr fontId="3" type="noConversion"/>
  </si>
  <si>
    <t>培养细胞的染色体分析</t>
    <phoneticPr fontId="3" type="noConversion"/>
  </si>
  <si>
    <t>包括各种标本；含细胞培养和染色体分析</t>
  </si>
  <si>
    <t>血小板交叉配合试验</t>
    <phoneticPr fontId="3" type="noConversion"/>
  </si>
  <si>
    <t>脱氧核糖核酸(DNA)测序</t>
    <phoneticPr fontId="3" type="noConversion"/>
  </si>
  <si>
    <t>显微摄影术</t>
    <phoneticPr fontId="3" type="noConversion"/>
  </si>
  <si>
    <t>每个视野</t>
  </si>
  <si>
    <t>积累科研资料的摄影不得计费</t>
  </si>
  <si>
    <t>包括会阴冲洗、擦浴、平衡翻身、人工排便、引流管护理等</t>
    <phoneticPr fontId="3" type="noConversion"/>
  </si>
  <si>
    <r>
      <t>过滤器、泵用输液器、采血管</t>
    </r>
    <r>
      <rPr>
        <sz val="10"/>
        <color indexed="8"/>
        <rFont val="宋体"/>
        <family val="3"/>
        <charset val="134"/>
      </rPr>
      <t>；药物、血液和血制品、静脉留置针、导管消毒连接器、中心静脉套件、肝素帽、功能性敷料、输液延长管、三通、避光输液器、避光注射器</t>
    </r>
    <phoneticPr fontId="3" type="noConversion"/>
  </si>
  <si>
    <t>包括胸部(含肺、胸腔、纵隔)、腹部(含肝、胆、胰、脾、双肾)、胃肠道、泌尿系(含双肾、输尿管、膀胱、前列腺)、妇科(含子宫、附件、膀胱及周围组织)、产科(含胎儿及宫腔)、男性生殖系统（含睾丸、附睾、输精管、精索、前列腺）</t>
    <phoneticPr fontId="3" type="noConversion"/>
  </si>
  <si>
    <t>包括超声、高压泵、氧化雾化及蒸气雾化及机械通气经呼吸机管道雾化给药</t>
    <phoneticPr fontId="3" type="noConversion"/>
  </si>
  <si>
    <t>需植皮时加收50元</t>
    <phoneticPr fontId="3" type="noConversion"/>
  </si>
  <si>
    <t>腰麻硬膜外联合阻滞加收15元、每增加1小时加收20元；</t>
    <phoneticPr fontId="3" type="noConversion"/>
  </si>
  <si>
    <t>多部位同时做时,每增加一个部位加收30元；腹膜后肿物加收30元</t>
    <phoneticPr fontId="3" type="noConversion"/>
  </si>
  <si>
    <t>含需要护士每15-30分钟巡视观察一次,观察病情变化,根据病情测量生命体征,进行护理评估做好口腔、皮肤及生活护理、作好卫生宣教及出院指导</t>
    <phoneticPr fontId="3" type="noConversion"/>
  </si>
  <si>
    <t>造影剂、麻醉及其药物、高压注射器、造影剂针筒</t>
    <phoneticPr fontId="3" type="noConversion"/>
  </si>
  <si>
    <t>每部位</t>
    <phoneticPr fontId="2" type="noConversion"/>
  </si>
  <si>
    <t>每部位</t>
    <phoneticPr fontId="3" type="noConversion"/>
  </si>
  <si>
    <t>吸氧管、面罩</t>
    <phoneticPr fontId="3" type="noConversion"/>
  </si>
  <si>
    <t>含来回里程；不含院前急救</t>
    <phoneticPr fontId="3" type="noConversion"/>
  </si>
  <si>
    <t>混合痔外剥内扎术</t>
    <phoneticPr fontId="3" type="noConversion"/>
  </si>
  <si>
    <t>医疗服务价格部分调整项目（调低部分）</t>
    <phoneticPr fontId="3" type="noConversion"/>
  </si>
  <si>
    <t>医疗服务价格部分调整项目（调高部分）</t>
    <phoneticPr fontId="3" type="noConversion"/>
  </si>
  <si>
    <t>含监护、床位、诊查、护理</t>
    <phoneticPr fontId="3" type="noConversion"/>
  </si>
  <si>
    <t>附件1</t>
    <phoneticPr fontId="3" type="noConversion"/>
  </si>
  <si>
    <t>1.专门医生现场抢救病人;2.严密观察记录病情变化;3.抢救涉及两科以上及时请院内会诊;4.有专门护士配合</t>
    <phoneticPr fontId="3" type="noConversion"/>
  </si>
  <si>
    <t>附件2</t>
    <phoneticPr fontId="3" type="noConversion"/>
  </si>
  <si>
    <t>采用可视人流加收20元；采用无痛人流加收50元；畸形子宫、疤痕子宫、哺乳期子宫酌情加收</t>
    <phoneticPr fontId="3" type="noConversion"/>
  </si>
  <si>
    <t>指面积在3㎝²以下；包括体表血管瘤、脂肪血管瘤、淋巴血管瘤、纤维血管瘤、神经纤维血管瘤,位于躯干、四肢体表、侵犯皮肤脂肪层、浅筋膜未达深筋膜；不含皮瓣或组织移植</t>
    <phoneticPr fontId="3" type="noConversion"/>
  </si>
  <si>
    <t>已含特殊试剂盒</t>
    <phoneticPr fontId="2" type="noConversion"/>
  </si>
  <si>
    <t>次</t>
    <phoneticPr fontId="2" type="noConversion"/>
  </si>
  <si>
    <t>公里</t>
    <phoneticPr fontId="3" type="noConversion"/>
  </si>
  <si>
    <t>含材料费,创面面积在10cm2以内,1-4块敷料。</t>
    <phoneticPr fontId="3" type="noConversion"/>
  </si>
  <si>
    <t>计价      单位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</si>
</sst>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vertAlign val="subscript"/>
      <sz val="10"/>
      <color indexed="8"/>
      <name val="宋体"/>
      <family val="3"/>
      <charset val="134"/>
    </font>
    <font>
      <sz val="1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ont="0" applyFill="0" applyBorder="0" applyAlignment="0" applyProtection="0"/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9" fillId="2" borderId="2" xfId="0" applyNumberFormat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&#21160;&#24577;&#35843;&#25972;/&#21160;&#24577;&#35843;&#25972;&#26041;&#26696;&#65288;9.10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不动"/>
      <sheetName val="108项高"/>
      <sheetName val="降低"/>
      <sheetName val="磁共振"/>
      <sheetName val="正式文件（调高）"/>
      <sheetName val="正式文件（调低）"/>
      <sheetName val="二次方案"/>
      <sheetName val="Sheet3"/>
      <sheetName val="Sheet4"/>
      <sheetName val="二次方案低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附件一</v>
          </cell>
        </row>
        <row r="2">
          <cell r="A2" t="str">
            <v>医疗服务价格手册部分调整项目（调高部分）</v>
          </cell>
        </row>
        <row r="3">
          <cell r="A3" t="str">
            <v>项目编码</v>
          </cell>
          <cell r="B3" t="str">
            <v>项目名称</v>
          </cell>
          <cell r="C3" t="str">
            <v>原价</v>
          </cell>
          <cell r="D3" t="str">
            <v>服务例数</v>
          </cell>
          <cell r="E3" t="str">
            <v>上调</v>
          </cell>
          <cell r="F3" t="str">
            <v>调后价格</v>
          </cell>
          <cell r="G3" t="str">
            <v>上调总额</v>
          </cell>
        </row>
        <row r="4">
          <cell r="A4">
            <v>110200001</v>
          </cell>
          <cell r="B4" t="str">
            <v>普通门诊诊查费</v>
          </cell>
          <cell r="C4">
            <v>4.5</v>
          </cell>
          <cell r="D4">
            <v>2298857</v>
          </cell>
          <cell r="E4">
            <v>1.5</v>
          </cell>
          <cell r="F4">
            <v>6</v>
          </cell>
          <cell r="G4">
            <v>3448285.5</v>
          </cell>
        </row>
        <row r="5">
          <cell r="A5" t="str">
            <v>110200002D</v>
          </cell>
          <cell r="B5" t="str">
            <v>专家门诊诊查费(受聘10年以内正主任医师)</v>
          </cell>
          <cell r="C5">
            <v>9.6</v>
          </cell>
          <cell r="D5">
            <v>910638</v>
          </cell>
          <cell r="E5">
            <v>1.4</v>
          </cell>
          <cell r="F5">
            <v>11</v>
          </cell>
          <cell r="G5">
            <v>1274893.2</v>
          </cell>
        </row>
        <row r="6">
          <cell r="A6" t="str">
            <v>110200002E</v>
          </cell>
          <cell r="B6" t="str">
            <v>专家门诊诊查费(副主任医师)</v>
          </cell>
          <cell r="C6">
            <v>6.4</v>
          </cell>
          <cell r="D6">
            <v>855977</v>
          </cell>
          <cell r="E6">
            <v>1.6</v>
          </cell>
          <cell r="F6">
            <v>8</v>
          </cell>
          <cell r="G6">
            <v>1369563.2000000002</v>
          </cell>
        </row>
        <row r="7">
          <cell r="A7">
            <v>110200003</v>
          </cell>
          <cell r="B7" t="str">
            <v>急诊诊查费</v>
          </cell>
          <cell r="C7">
            <v>6</v>
          </cell>
          <cell r="D7">
            <v>684485</v>
          </cell>
          <cell r="E7">
            <v>4</v>
          </cell>
          <cell r="F7">
            <v>10</v>
          </cell>
          <cell r="G7">
            <v>2737940</v>
          </cell>
        </row>
        <row r="8">
          <cell r="A8">
            <v>110200004</v>
          </cell>
          <cell r="B8" t="str">
            <v>门、急诊留观诊查费</v>
          </cell>
          <cell r="C8">
            <v>9.1</v>
          </cell>
          <cell r="D8">
            <v>116959.73</v>
          </cell>
          <cell r="E8">
            <v>1.9</v>
          </cell>
          <cell r="F8">
            <v>11</v>
          </cell>
          <cell r="G8">
            <v>222223.48699999999</v>
          </cell>
        </row>
        <row r="9">
          <cell r="A9">
            <v>110200005</v>
          </cell>
          <cell r="B9" t="str">
            <v>住院诊查费</v>
          </cell>
          <cell r="C9">
            <v>4.2</v>
          </cell>
          <cell r="D9">
            <v>2761004</v>
          </cell>
          <cell r="E9">
            <v>5.8</v>
          </cell>
          <cell r="F9">
            <v>10</v>
          </cell>
          <cell r="G9">
            <v>16013823.199999999</v>
          </cell>
        </row>
        <row r="10">
          <cell r="A10">
            <v>110300001</v>
          </cell>
          <cell r="B10" t="str">
            <v>急诊监护费</v>
          </cell>
          <cell r="C10">
            <v>104</v>
          </cell>
          <cell r="D10">
            <v>9642</v>
          </cell>
          <cell r="E10">
            <v>13</v>
          </cell>
          <cell r="F10">
            <v>117</v>
          </cell>
          <cell r="G10">
            <v>125346</v>
          </cell>
        </row>
        <row r="11">
          <cell r="A11">
            <v>110600001</v>
          </cell>
          <cell r="B11" t="str">
            <v>救护车费(超过3公里)加收</v>
          </cell>
          <cell r="C11">
            <v>3</v>
          </cell>
          <cell r="D11">
            <v>61563</v>
          </cell>
          <cell r="E11">
            <v>1</v>
          </cell>
          <cell r="F11">
            <v>4</v>
          </cell>
          <cell r="G11">
            <v>61563</v>
          </cell>
        </row>
        <row r="12">
          <cell r="A12" t="str">
            <v>110900001A</v>
          </cell>
          <cell r="B12" t="str">
            <v>普通病房床位费(2人间)</v>
          </cell>
          <cell r="C12">
            <v>31</v>
          </cell>
          <cell r="D12">
            <v>179856</v>
          </cell>
          <cell r="E12">
            <v>4</v>
          </cell>
          <cell r="F12">
            <v>35</v>
          </cell>
          <cell r="G12">
            <v>719424</v>
          </cell>
        </row>
        <row r="13">
          <cell r="A13" t="str">
            <v>110900001B</v>
          </cell>
          <cell r="B13" t="str">
            <v>普通病房床位费(3-4人间)</v>
          </cell>
          <cell r="C13">
            <v>20</v>
          </cell>
          <cell r="D13">
            <v>1206705</v>
          </cell>
          <cell r="E13">
            <v>5</v>
          </cell>
          <cell r="F13">
            <v>25</v>
          </cell>
          <cell r="G13">
            <v>6033525</v>
          </cell>
        </row>
        <row r="14">
          <cell r="A14" t="str">
            <v>110900001C</v>
          </cell>
          <cell r="B14" t="str">
            <v>普通病房床位费(5-6人间)</v>
          </cell>
          <cell r="C14">
            <v>14</v>
          </cell>
          <cell r="D14">
            <v>495273</v>
          </cell>
          <cell r="E14">
            <v>4</v>
          </cell>
          <cell r="F14">
            <v>18</v>
          </cell>
          <cell r="G14">
            <v>1981092</v>
          </cell>
        </row>
        <row r="15">
          <cell r="A15" t="str">
            <v>111000002A</v>
          </cell>
          <cell r="B15" t="str">
            <v>院内会诊(主任医师)</v>
          </cell>
          <cell r="C15">
            <v>13</v>
          </cell>
          <cell r="D15">
            <v>32307</v>
          </cell>
          <cell r="E15">
            <v>7</v>
          </cell>
          <cell r="F15">
            <v>20</v>
          </cell>
          <cell r="G15">
            <v>226149</v>
          </cell>
        </row>
        <row r="16">
          <cell r="A16" t="str">
            <v>111000002B</v>
          </cell>
          <cell r="B16" t="str">
            <v>院内会诊(副主任医师)</v>
          </cell>
          <cell r="C16">
            <v>6.5</v>
          </cell>
          <cell r="D16">
            <v>80773</v>
          </cell>
          <cell r="E16">
            <v>9.5</v>
          </cell>
          <cell r="F16">
            <v>16</v>
          </cell>
          <cell r="G16">
            <v>767343.5</v>
          </cell>
        </row>
        <row r="17">
          <cell r="A17">
            <v>120100001</v>
          </cell>
          <cell r="B17" t="str">
            <v>重症监护</v>
          </cell>
          <cell r="C17">
            <v>4.8</v>
          </cell>
          <cell r="D17">
            <v>3038443</v>
          </cell>
          <cell r="E17">
            <v>1.2</v>
          </cell>
          <cell r="F17">
            <v>6</v>
          </cell>
          <cell r="G17">
            <v>3646131.6</v>
          </cell>
        </row>
        <row r="18">
          <cell r="A18">
            <v>120100002</v>
          </cell>
          <cell r="B18" t="str">
            <v>特级护理</v>
          </cell>
          <cell r="C18">
            <v>3.1</v>
          </cell>
          <cell r="D18">
            <v>664895</v>
          </cell>
          <cell r="E18">
            <v>2.9</v>
          </cell>
          <cell r="F18">
            <v>5</v>
          </cell>
          <cell r="G18">
            <v>1928195.5</v>
          </cell>
        </row>
        <row r="19">
          <cell r="A19">
            <v>120100003</v>
          </cell>
          <cell r="B19" t="str">
            <v>Ⅰ级护理</v>
          </cell>
          <cell r="C19">
            <v>14</v>
          </cell>
          <cell r="D19">
            <v>1131400</v>
          </cell>
          <cell r="E19">
            <v>4</v>
          </cell>
          <cell r="F19">
            <v>18</v>
          </cell>
          <cell r="G19">
            <v>4525600</v>
          </cell>
        </row>
        <row r="20">
          <cell r="A20">
            <v>120100004</v>
          </cell>
          <cell r="B20" t="str">
            <v>Ⅱ级护理</v>
          </cell>
          <cell r="C20">
            <v>9.1</v>
          </cell>
          <cell r="D20">
            <v>1597962</v>
          </cell>
          <cell r="E20">
            <v>3.9</v>
          </cell>
          <cell r="F20">
            <v>13</v>
          </cell>
          <cell r="G20">
            <v>6232051.7999999998</v>
          </cell>
        </row>
        <row r="21">
          <cell r="A21">
            <v>120100005</v>
          </cell>
          <cell r="B21" t="str">
            <v>Ⅲ级护理</v>
          </cell>
          <cell r="C21">
            <v>3.3</v>
          </cell>
          <cell r="D21">
            <v>1015</v>
          </cell>
          <cell r="E21">
            <v>3.7</v>
          </cell>
          <cell r="F21">
            <v>7</v>
          </cell>
          <cell r="G21">
            <v>3755.5</v>
          </cell>
        </row>
        <row r="22">
          <cell r="A22">
            <v>120100008</v>
          </cell>
          <cell r="B22" t="str">
            <v>新生儿特殊护理</v>
          </cell>
          <cell r="C22">
            <v>7.8</v>
          </cell>
          <cell r="D22">
            <v>90365</v>
          </cell>
          <cell r="E22">
            <v>2.2000000000000002</v>
          </cell>
          <cell r="F22">
            <v>10</v>
          </cell>
          <cell r="G22">
            <v>198803.00000000003</v>
          </cell>
        </row>
        <row r="23">
          <cell r="A23">
            <v>120100011</v>
          </cell>
          <cell r="B23" t="str">
            <v>吸痰护理</v>
          </cell>
          <cell r="C23">
            <v>3.9</v>
          </cell>
          <cell r="D23">
            <v>647046</v>
          </cell>
          <cell r="E23">
            <v>1.1000000000000001</v>
          </cell>
          <cell r="F23">
            <v>5</v>
          </cell>
          <cell r="G23">
            <v>711750.60000000009</v>
          </cell>
        </row>
        <row r="24">
          <cell r="A24">
            <v>120100014</v>
          </cell>
          <cell r="B24" t="str">
            <v>一般专项护理</v>
          </cell>
          <cell r="C24">
            <v>6</v>
          </cell>
          <cell r="D24">
            <v>1204443</v>
          </cell>
          <cell r="E24">
            <v>2</v>
          </cell>
          <cell r="F24">
            <v>8</v>
          </cell>
          <cell r="G24">
            <v>2408886</v>
          </cell>
        </row>
        <row r="25">
          <cell r="A25">
            <v>120200003</v>
          </cell>
          <cell r="B25" t="str">
            <v>小抢救</v>
          </cell>
          <cell r="C25">
            <v>65</v>
          </cell>
          <cell r="D25">
            <v>30645</v>
          </cell>
          <cell r="E25">
            <v>8</v>
          </cell>
          <cell r="F25">
            <v>73</v>
          </cell>
          <cell r="G25">
            <v>245160</v>
          </cell>
        </row>
        <row r="26">
          <cell r="A26" t="str">
            <v>120300001C</v>
          </cell>
          <cell r="B26" t="str">
            <v>氧气吸入(加压给氧)</v>
          </cell>
          <cell r="C26">
            <v>3.9</v>
          </cell>
          <cell r="D26">
            <v>670720</v>
          </cell>
          <cell r="E26">
            <v>1.1000000000000001</v>
          </cell>
          <cell r="F26">
            <v>5</v>
          </cell>
          <cell r="G26">
            <v>737792.00000000012</v>
          </cell>
        </row>
        <row r="27">
          <cell r="A27" t="str">
            <v>120300001C</v>
          </cell>
          <cell r="B27" t="str">
            <v>氧气吸入(低流量、中心给氧等)</v>
          </cell>
          <cell r="C27">
            <v>3.9</v>
          </cell>
          <cell r="D27">
            <v>2518</v>
          </cell>
          <cell r="E27">
            <v>1.1000000000000001</v>
          </cell>
          <cell r="F27">
            <v>5</v>
          </cell>
          <cell r="G27">
            <v>2769.8</v>
          </cell>
        </row>
        <row r="28">
          <cell r="A28" t="str">
            <v>120400001A</v>
          </cell>
          <cell r="B28" t="str">
            <v>肌肉注射</v>
          </cell>
          <cell r="C28">
            <v>2</v>
          </cell>
          <cell r="D28">
            <v>973502</v>
          </cell>
          <cell r="E28">
            <v>1</v>
          </cell>
          <cell r="F28">
            <v>3</v>
          </cell>
          <cell r="G28">
            <v>973502</v>
          </cell>
        </row>
        <row r="29">
          <cell r="A29" t="str">
            <v>120400004B</v>
          </cell>
          <cell r="B29" t="str">
            <v>动脉加压注射(动脉采血)</v>
          </cell>
          <cell r="C29">
            <v>5.2</v>
          </cell>
          <cell r="D29">
            <v>242521</v>
          </cell>
          <cell r="E29">
            <v>2.8</v>
          </cell>
          <cell r="F29">
            <v>8</v>
          </cell>
          <cell r="G29">
            <v>679058.79999999993</v>
          </cell>
        </row>
        <row r="30">
          <cell r="A30" t="str">
            <v>120400006A</v>
          </cell>
          <cell r="B30" t="str">
            <v>静脉输液（取消第一组加收后按三组平均）</v>
          </cell>
          <cell r="C30">
            <v>4.3</v>
          </cell>
          <cell r="D30">
            <v>8746299</v>
          </cell>
          <cell r="E30">
            <v>0.7</v>
          </cell>
          <cell r="F30">
            <v>5</v>
          </cell>
          <cell r="G30">
            <v>6122409.2999999998</v>
          </cell>
        </row>
        <row r="31">
          <cell r="A31" t="str">
            <v>120400006B</v>
          </cell>
          <cell r="B31" t="str">
            <v>静脉输液(使用微量泵)</v>
          </cell>
          <cell r="C31">
            <v>1.3</v>
          </cell>
          <cell r="D31">
            <v>6114602</v>
          </cell>
          <cell r="E31">
            <v>0.7</v>
          </cell>
          <cell r="F31">
            <v>2</v>
          </cell>
          <cell r="G31">
            <v>4280221.3999999994</v>
          </cell>
        </row>
        <row r="32">
          <cell r="A32" t="str">
            <v>120400006C</v>
          </cell>
          <cell r="B32" t="str">
            <v>静脉输液(使用输液泵)</v>
          </cell>
          <cell r="C32">
            <v>1.3</v>
          </cell>
          <cell r="D32">
            <v>469897</v>
          </cell>
          <cell r="E32">
            <v>0.7</v>
          </cell>
          <cell r="F32">
            <v>2</v>
          </cell>
          <cell r="G32">
            <v>328927.89999999997</v>
          </cell>
        </row>
        <row r="33">
          <cell r="A33" t="str">
            <v>120400006E</v>
          </cell>
          <cell r="B33" t="str">
            <v>静脉输液(输血)</v>
          </cell>
          <cell r="C33">
            <v>2.6</v>
          </cell>
          <cell r="D33">
            <v>50731</v>
          </cell>
          <cell r="E33">
            <v>2.4</v>
          </cell>
          <cell r="F33">
            <v>5</v>
          </cell>
          <cell r="G33">
            <v>121754.4</v>
          </cell>
        </row>
        <row r="34">
          <cell r="A34">
            <v>120400006</v>
          </cell>
          <cell r="B34" t="str">
            <v>静脉输液（注药）</v>
          </cell>
          <cell r="C34">
            <v>2.6</v>
          </cell>
          <cell r="D34">
            <v>913982</v>
          </cell>
          <cell r="E34">
            <v>2.4</v>
          </cell>
          <cell r="F34">
            <v>5</v>
          </cell>
          <cell r="G34">
            <v>2193556.7999999998</v>
          </cell>
        </row>
        <row r="35">
          <cell r="A35">
            <v>120400007</v>
          </cell>
          <cell r="B35" t="str">
            <v>小儿头皮静脉输液（取消第一组加收后按三组平均）</v>
          </cell>
          <cell r="C35">
            <v>5.9</v>
          </cell>
          <cell r="D35">
            <v>1417987</v>
          </cell>
          <cell r="E35">
            <v>0.6</v>
          </cell>
          <cell r="F35">
            <v>6.5</v>
          </cell>
          <cell r="G35">
            <v>850792.2</v>
          </cell>
        </row>
        <row r="36">
          <cell r="A36">
            <v>120400010</v>
          </cell>
          <cell r="B36" t="str">
            <v>静脉穿刺置管术</v>
          </cell>
          <cell r="C36">
            <v>40</v>
          </cell>
          <cell r="D36">
            <v>289</v>
          </cell>
          <cell r="E36">
            <v>1</v>
          </cell>
          <cell r="F36">
            <v>41</v>
          </cell>
          <cell r="G36">
            <v>289</v>
          </cell>
        </row>
        <row r="37">
          <cell r="A37">
            <v>120400011</v>
          </cell>
          <cell r="B37" t="str">
            <v>中心静脉穿刺置管术</v>
          </cell>
          <cell r="C37">
            <v>65</v>
          </cell>
          <cell r="D37">
            <v>10911</v>
          </cell>
          <cell r="E37">
            <v>5</v>
          </cell>
          <cell r="F37">
            <v>70</v>
          </cell>
          <cell r="G37">
            <v>54555</v>
          </cell>
        </row>
        <row r="38">
          <cell r="A38">
            <v>120400011</v>
          </cell>
          <cell r="B38" t="str">
            <v>深静脉穿刺置管术</v>
          </cell>
          <cell r="C38">
            <v>65</v>
          </cell>
          <cell r="D38">
            <v>1774</v>
          </cell>
          <cell r="E38">
            <v>5</v>
          </cell>
          <cell r="F38">
            <v>70</v>
          </cell>
          <cell r="G38">
            <v>8870</v>
          </cell>
        </row>
        <row r="39">
          <cell r="A39">
            <v>120400012</v>
          </cell>
          <cell r="B39" t="str">
            <v>动脉穿刺置管术</v>
          </cell>
          <cell r="C39">
            <v>58.5</v>
          </cell>
          <cell r="D39">
            <v>7084</v>
          </cell>
          <cell r="E39">
            <v>6.5</v>
          </cell>
          <cell r="F39">
            <v>65</v>
          </cell>
          <cell r="G39">
            <v>46046</v>
          </cell>
        </row>
        <row r="40">
          <cell r="A40">
            <v>120400013</v>
          </cell>
          <cell r="B40" t="str">
            <v>抗肿瘤化学药物配置</v>
          </cell>
          <cell r="C40">
            <v>10</v>
          </cell>
          <cell r="D40">
            <v>81504</v>
          </cell>
          <cell r="E40">
            <v>5</v>
          </cell>
          <cell r="F40">
            <v>15</v>
          </cell>
          <cell r="G40">
            <v>407520</v>
          </cell>
        </row>
        <row r="41">
          <cell r="A41">
            <v>120600004</v>
          </cell>
          <cell r="B41" t="str">
            <v>小换药</v>
          </cell>
          <cell r="C41">
            <v>9.1</v>
          </cell>
          <cell r="D41">
            <v>124908</v>
          </cell>
          <cell r="E41">
            <v>0.9</v>
          </cell>
          <cell r="F41">
            <v>10</v>
          </cell>
          <cell r="G41">
            <v>112417.2</v>
          </cell>
        </row>
        <row r="42">
          <cell r="A42" t="str">
            <v>120700001A</v>
          </cell>
          <cell r="B42" t="str">
            <v>雾化吸入</v>
          </cell>
          <cell r="C42">
            <v>4.7</v>
          </cell>
          <cell r="D42">
            <v>52877</v>
          </cell>
          <cell r="E42">
            <v>0.3</v>
          </cell>
          <cell r="F42">
            <v>5</v>
          </cell>
          <cell r="G42">
            <v>15863.099999999999</v>
          </cell>
        </row>
        <row r="43">
          <cell r="A43" t="str">
            <v>120700001C</v>
          </cell>
          <cell r="B43" t="str">
            <v>雾化吸入(氧化雾化)</v>
          </cell>
          <cell r="C43">
            <v>7.8</v>
          </cell>
          <cell r="D43">
            <v>1181406</v>
          </cell>
          <cell r="E43">
            <v>0.2</v>
          </cell>
          <cell r="F43">
            <v>8</v>
          </cell>
          <cell r="G43">
            <v>236281.2</v>
          </cell>
        </row>
        <row r="44">
          <cell r="A44">
            <v>120800001</v>
          </cell>
          <cell r="B44" t="str">
            <v>鼻饲管置管</v>
          </cell>
          <cell r="C44">
            <v>13</v>
          </cell>
          <cell r="D44">
            <v>28909</v>
          </cell>
          <cell r="E44">
            <v>5</v>
          </cell>
          <cell r="F44">
            <v>18</v>
          </cell>
          <cell r="G44">
            <v>144545</v>
          </cell>
        </row>
        <row r="45">
          <cell r="A45">
            <v>121000001</v>
          </cell>
          <cell r="B45" t="str">
            <v>洗胃</v>
          </cell>
          <cell r="C45">
            <v>62.4</v>
          </cell>
          <cell r="D45">
            <v>3219</v>
          </cell>
          <cell r="E45">
            <v>5.6</v>
          </cell>
          <cell r="F45">
            <v>68</v>
          </cell>
          <cell r="G45">
            <v>18026.399999999998</v>
          </cell>
        </row>
        <row r="46">
          <cell r="A46" t="str">
            <v>121400001B</v>
          </cell>
          <cell r="B46" t="str">
            <v>引流管冲洗（更换引流装置加收）</v>
          </cell>
          <cell r="C46">
            <v>2</v>
          </cell>
          <cell r="D46">
            <v>88111</v>
          </cell>
          <cell r="E46">
            <v>5</v>
          </cell>
          <cell r="F46">
            <v>7</v>
          </cell>
          <cell r="G46">
            <v>440555</v>
          </cell>
        </row>
        <row r="47">
          <cell r="A47" t="str">
            <v>121500002A</v>
          </cell>
          <cell r="B47" t="str">
            <v>清洁灌肠</v>
          </cell>
          <cell r="C47">
            <v>27</v>
          </cell>
          <cell r="D47">
            <v>13251</v>
          </cell>
          <cell r="E47">
            <v>3</v>
          </cell>
          <cell r="F47">
            <v>30</v>
          </cell>
          <cell r="G47">
            <v>39753</v>
          </cell>
        </row>
        <row r="48">
          <cell r="A48" t="str">
            <v>130700001B</v>
          </cell>
          <cell r="B48" t="str">
            <v>出诊(主治医师+护士)</v>
          </cell>
          <cell r="C48">
            <v>26</v>
          </cell>
          <cell r="D48">
            <v>18565</v>
          </cell>
          <cell r="E48">
            <v>1</v>
          </cell>
          <cell r="F48">
            <v>27</v>
          </cell>
          <cell r="G48">
            <v>18565</v>
          </cell>
        </row>
        <row r="49">
          <cell r="A49" t="str">
            <v>220301001B</v>
          </cell>
          <cell r="B49" t="str">
            <v>彩色多普勒超声常规检查(腹部)</v>
          </cell>
          <cell r="C49">
            <v>42</v>
          </cell>
          <cell r="D49">
            <v>315022</v>
          </cell>
          <cell r="E49">
            <v>8</v>
          </cell>
          <cell r="F49">
            <v>50</v>
          </cell>
          <cell r="G49">
            <v>2520176</v>
          </cell>
        </row>
        <row r="50">
          <cell r="A50">
            <v>220302012</v>
          </cell>
          <cell r="B50" t="str">
            <v>临床操作的彩色多普勒超声引导</v>
          </cell>
          <cell r="C50">
            <v>77</v>
          </cell>
          <cell r="D50">
            <v>29967</v>
          </cell>
          <cell r="E50">
            <v>23</v>
          </cell>
          <cell r="F50">
            <v>100</v>
          </cell>
          <cell r="G50">
            <v>689241</v>
          </cell>
        </row>
        <row r="51">
          <cell r="A51">
            <v>310402014</v>
          </cell>
          <cell r="B51" t="str">
            <v>上颌窦穿刺术</v>
          </cell>
          <cell r="C51">
            <v>46</v>
          </cell>
          <cell r="D51">
            <v>152</v>
          </cell>
          <cell r="E51">
            <v>3</v>
          </cell>
          <cell r="F51">
            <v>49</v>
          </cell>
          <cell r="G51">
            <v>456</v>
          </cell>
        </row>
        <row r="52">
          <cell r="A52">
            <v>310402024</v>
          </cell>
          <cell r="B52" t="str">
            <v>鼻异物取出</v>
          </cell>
          <cell r="C52">
            <v>26</v>
          </cell>
          <cell r="D52">
            <v>293</v>
          </cell>
          <cell r="E52">
            <v>10</v>
          </cell>
          <cell r="F52">
            <v>36</v>
          </cell>
          <cell r="G52">
            <v>2930</v>
          </cell>
        </row>
        <row r="53">
          <cell r="A53">
            <v>310510005</v>
          </cell>
          <cell r="B53" t="str">
            <v>不良修复体拆除</v>
          </cell>
          <cell r="C53">
            <v>8</v>
          </cell>
          <cell r="D53">
            <v>682</v>
          </cell>
          <cell r="E53">
            <v>2</v>
          </cell>
          <cell r="F53">
            <v>10</v>
          </cell>
          <cell r="G53">
            <v>1364</v>
          </cell>
        </row>
        <row r="54">
          <cell r="A54">
            <v>310510009</v>
          </cell>
          <cell r="B54" t="str">
            <v>口内脓肿切开引流术</v>
          </cell>
          <cell r="C54">
            <v>11</v>
          </cell>
          <cell r="D54">
            <v>1010</v>
          </cell>
          <cell r="E54">
            <v>10</v>
          </cell>
          <cell r="F54">
            <v>21</v>
          </cell>
          <cell r="G54">
            <v>10100</v>
          </cell>
        </row>
        <row r="55">
          <cell r="A55">
            <v>310511021</v>
          </cell>
          <cell r="B55" t="str">
            <v>根管再治疗术</v>
          </cell>
          <cell r="C55">
            <v>33</v>
          </cell>
          <cell r="D55">
            <v>7333</v>
          </cell>
          <cell r="E55">
            <v>10</v>
          </cell>
          <cell r="F55">
            <v>43</v>
          </cell>
          <cell r="G55">
            <v>73330</v>
          </cell>
        </row>
        <row r="56">
          <cell r="A56" t="str">
            <v>310603001A</v>
          </cell>
          <cell r="B56" t="str">
            <v>呼吸机辅助呼吸</v>
          </cell>
          <cell r="C56">
            <v>12</v>
          </cell>
          <cell r="D56">
            <v>340036</v>
          </cell>
          <cell r="E56">
            <v>3</v>
          </cell>
          <cell r="F56">
            <v>15</v>
          </cell>
          <cell r="G56">
            <v>1020108</v>
          </cell>
        </row>
        <row r="57">
          <cell r="A57">
            <v>310603002</v>
          </cell>
          <cell r="B57" t="str">
            <v>无创辅助通气</v>
          </cell>
          <cell r="C57">
            <v>9.6</v>
          </cell>
          <cell r="D57">
            <v>322004</v>
          </cell>
          <cell r="E57">
            <v>2.4</v>
          </cell>
          <cell r="F57">
            <v>12</v>
          </cell>
          <cell r="G57">
            <v>772809.6</v>
          </cell>
        </row>
        <row r="58">
          <cell r="A58">
            <v>310604005</v>
          </cell>
          <cell r="B58" t="str">
            <v>胸腔穿刺术</v>
          </cell>
          <cell r="C58">
            <v>65</v>
          </cell>
          <cell r="D58">
            <v>3020</v>
          </cell>
          <cell r="E58">
            <v>25</v>
          </cell>
          <cell r="F58">
            <v>90</v>
          </cell>
          <cell r="G58">
            <v>75500</v>
          </cell>
        </row>
        <row r="59">
          <cell r="A59">
            <v>310800001</v>
          </cell>
          <cell r="B59" t="str">
            <v>骨髓穿刺术</v>
          </cell>
          <cell r="C59">
            <v>75</v>
          </cell>
          <cell r="D59">
            <v>4556</v>
          </cell>
          <cell r="E59">
            <v>35</v>
          </cell>
          <cell r="F59">
            <v>110</v>
          </cell>
          <cell r="G59">
            <v>159460</v>
          </cell>
        </row>
        <row r="60">
          <cell r="A60">
            <v>310800002</v>
          </cell>
          <cell r="B60" t="str">
            <v>骨髓活检术</v>
          </cell>
          <cell r="C60">
            <v>78</v>
          </cell>
          <cell r="D60">
            <v>1163</v>
          </cell>
          <cell r="E60">
            <v>28</v>
          </cell>
          <cell r="F60">
            <v>106</v>
          </cell>
          <cell r="G60">
            <v>32564</v>
          </cell>
        </row>
        <row r="61">
          <cell r="A61">
            <v>310905001</v>
          </cell>
          <cell r="B61" t="str">
            <v>腹腔穿刺术</v>
          </cell>
          <cell r="C61">
            <v>68</v>
          </cell>
          <cell r="D61">
            <v>2075</v>
          </cell>
          <cell r="E61">
            <v>2</v>
          </cell>
          <cell r="F61">
            <v>70</v>
          </cell>
          <cell r="G61">
            <v>4150</v>
          </cell>
        </row>
        <row r="62">
          <cell r="A62">
            <v>310905003</v>
          </cell>
          <cell r="B62" t="str">
            <v>肝穿刺术</v>
          </cell>
          <cell r="C62">
            <v>120</v>
          </cell>
          <cell r="D62">
            <v>321</v>
          </cell>
          <cell r="E62">
            <v>26</v>
          </cell>
          <cell r="F62">
            <v>146</v>
          </cell>
          <cell r="G62">
            <v>8346</v>
          </cell>
        </row>
        <row r="63">
          <cell r="A63">
            <v>311000025</v>
          </cell>
          <cell r="B63" t="str">
            <v>经输尿管镜输尿管扩张术</v>
          </cell>
          <cell r="C63">
            <v>520</v>
          </cell>
          <cell r="D63">
            <v>470</v>
          </cell>
          <cell r="E63">
            <v>50</v>
          </cell>
          <cell r="F63">
            <v>570</v>
          </cell>
          <cell r="G63">
            <v>23500</v>
          </cell>
        </row>
        <row r="64">
          <cell r="A64">
            <v>311000028</v>
          </cell>
          <cell r="B64" t="str">
            <v>经输尿管镜支架置入术</v>
          </cell>
          <cell r="C64">
            <v>520</v>
          </cell>
          <cell r="D64">
            <v>1079</v>
          </cell>
          <cell r="E64">
            <v>190</v>
          </cell>
          <cell r="F64">
            <v>710</v>
          </cell>
          <cell r="G64">
            <v>205010</v>
          </cell>
        </row>
        <row r="65">
          <cell r="A65">
            <v>311201048</v>
          </cell>
          <cell r="B65" t="str">
            <v>宫内节育器放置术</v>
          </cell>
          <cell r="C65">
            <v>45</v>
          </cell>
          <cell r="D65">
            <v>3157</v>
          </cell>
          <cell r="E65">
            <v>10</v>
          </cell>
          <cell r="F65">
            <v>55</v>
          </cell>
          <cell r="G65">
            <v>31570</v>
          </cell>
        </row>
        <row r="66">
          <cell r="A66">
            <v>311201050</v>
          </cell>
          <cell r="B66" t="str">
            <v>刮宫术</v>
          </cell>
          <cell r="C66">
            <v>77</v>
          </cell>
          <cell r="D66">
            <v>8728</v>
          </cell>
          <cell r="E66">
            <v>13</v>
          </cell>
          <cell r="F66">
            <v>90</v>
          </cell>
          <cell r="G66">
            <v>113464</v>
          </cell>
        </row>
        <row r="67">
          <cell r="A67">
            <v>311201053</v>
          </cell>
          <cell r="B67" t="str">
            <v>人工流产术</v>
          </cell>
          <cell r="C67">
            <v>77</v>
          </cell>
          <cell r="D67">
            <v>4275</v>
          </cell>
          <cell r="E67">
            <v>51</v>
          </cell>
          <cell r="F67">
            <v>128</v>
          </cell>
          <cell r="G67">
            <v>218025</v>
          </cell>
        </row>
        <row r="68">
          <cell r="A68">
            <v>311400015</v>
          </cell>
          <cell r="B68" t="str">
            <v>黑光治疗(PUVA治疗)</v>
          </cell>
          <cell r="C68">
            <v>12</v>
          </cell>
          <cell r="D68">
            <v>74501</v>
          </cell>
          <cell r="E68">
            <v>8</v>
          </cell>
          <cell r="F68">
            <v>20</v>
          </cell>
          <cell r="G68">
            <v>596008</v>
          </cell>
        </row>
        <row r="69">
          <cell r="A69">
            <v>311400039</v>
          </cell>
          <cell r="B69" t="str">
            <v>液氮冷冻治疗</v>
          </cell>
          <cell r="C69">
            <v>6.6</v>
          </cell>
          <cell r="D69">
            <v>137139</v>
          </cell>
          <cell r="E69">
            <v>3.4</v>
          </cell>
          <cell r="F69">
            <v>10</v>
          </cell>
          <cell r="G69">
            <v>466272.6</v>
          </cell>
        </row>
        <row r="70">
          <cell r="A70" t="str">
            <v>330100001A</v>
          </cell>
          <cell r="B70" t="str">
            <v>局部浸润麻醉</v>
          </cell>
          <cell r="C70">
            <v>35</v>
          </cell>
          <cell r="D70">
            <v>236576</v>
          </cell>
          <cell r="E70">
            <v>15</v>
          </cell>
          <cell r="F70">
            <v>50</v>
          </cell>
          <cell r="G70">
            <v>3548640</v>
          </cell>
        </row>
        <row r="71">
          <cell r="A71">
            <v>330100002</v>
          </cell>
          <cell r="B71" t="str">
            <v>神经阻滞麻醉</v>
          </cell>
          <cell r="C71">
            <v>160</v>
          </cell>
          <cell r="D71">
            <v>26363</v>
          </cell>
          <cell r="E71">
            <v>40</v>
          </cell>
          <cell r="F71">
            <v>200</v>
          </cell>
          <cell r="G71">
            <v>1054520</v>
          </cell>
        </row>
        <row r="72">
          <cell r="A72">
            <v>330100003</v>
          </cell>
          <cell r="B72" t="str">
            <v>椎管内麻醉</v>
          </cell>
          <cell r="C72">
            <v>340</v>
          </cell>
          <cell r="D72">
            <v>33205</v>
          </cell>
          <cell r="E72">
            <v>83</v>
          </cell>
          <cell r="F72">
            <v>423</v>
          </cell>
          <cell r="G72">
            <v>2756015</v>
          </cell>
        </row>
        <row r="73">
          <cell r="A73">
            <v>330100005</v>
          </cell>
          <cell r="B73" t="str">
            <v>全身麻醉</v>
          </cell>
          <cell r="C73">
            <v>400</v>
          </cell>
          <cell r="D73">
            <v>67949</v>
          </cell>
          <cell r="E73">
            <v>290</v>
          </cell>
          <cell r="F73">
            <v>690</v>
          </cell>
          <cell r="G73">
            <v>19705210</v>
          </cell>
        </row>
        <row r="74">
          <cell r="A74">
            <v>330100007</v>
          </cell>
          <cell r="B74" t="str">
            <v>支气管内麻醉</v>
          </cell>
          <cell r="C74">
            <v>600</v>
          </cell>
          <cell r="D74">
            <v>822</v>
          </cell>
          <cell r="E74">
            <v>100</v>
          </cell>
          <cell r="F74">
            <v>700</v>
          </cell>
          <cell r="G74">
            <v>82200</v>
          </cell>
        </row>
        <row r="75">
          <cell r="A75">
            <v>330100013</v>
          </cell>
          <cell r="B75" t="str">
            <v>气管插管术</v>
          </cell>
          <cell r="C75">
            <v>70</v>
          </cell>
          <cell r="D75">
            <v>2933</v>
          </cell>
          <cell r="E75">
            <v>3</v>
          </cell>
          <cell r="F75">
            <v>73</v>
          </cell>
          <cell r="G75">
            <v>8799</v>
          </cell>
        </row>
        <row r="76">
          <cell r="A76">
            <v>330401001</v>
          </cell>
          <cell r="B76" t="str">
            <v>眼睑肿物切除术</v>
          </cell>
          <cell r="C76">
            <v>182</v>
          </cell>
          <cell r="D76">
            <v>1037</v>
          </cell>
          <cell r="E76">
            <v>110</v>
          </cell>
          <cell r="F76">
            <v>292</v>
          </cell>
          <cell r="G76">
            <v>114070</v>
          </cell>
        </row>
        <row r="77">
          <cell r="A77">
            <v>330407002</v>
          </cell>
          <cell r="B77" t="str">
            <v>玻璃体切除术</v>
          </cell>
          <cell r="C77">
            <v>1500</v>
          </cell>
          <cell r="D77">
            <v>918</v>
          </cell>
          <cell r="E77">
            <v>700</v>
          </cell>
          <cell r="F77">
            <v>2200</v>
          </cell>
          <cell r="G77">
            <v>642600</v>
          </cell>
        </row>
        <row r="78">
          <cell r="A78">
            <v>330604005</v>
          </cell>
          <cell r="B78" t="str">
            <v>复杂牙拔除术</v>
          </cell>
          <cell r="C78">
            <v>38.5</v>
          </cell>
          <cell r="D78">
            <v>9489</v>
          </cell>
          <cell r="E78">
            <v>51.5</v>
          </cell>
          <cell r="F78">
            <v>90</v>
          </cell>
          <cell r="G78">
            <v>488683.5</v>
          </cell>
        </row>
        <row r="79">
          <cell r="A79">
            <v>330604006</v>
          </cell>
          <cell r="B79" t="str">
            <v>阻生牙拔除术</v>
          </cell>
          <cell r="C79">
            <v>64.900000000000006</v>
          </cell>
          <cell r="D79">
            <v>5791</v>
          </cell>
          <cell r="E79">
            <v>75.099999999999994</v>
          </cell>
          <cell r="F79">
            <v>140</v>
          </cell>
          <cell r="G79">
            <v>434904.1</v>
          </cell>
        </row>
        <row r="80">
          <cell r="A80">
            <v>330604029</v>
          </cell>
          <cell r="B80" t="str">
            <v>牙龈翻瓣术</v>
          </cell>
          <cell r="C80">
            <v>77</v>
          </cell>
          <cell r="D80">
            <v>8217</v>
          </cell>
          <cell r="E80">
            <v>33</v>
          </cell>
          <cell r="F80">
            <v>110</v>
          </cell>
          <cell r="G80">
            <v>271161</v>
          </cell>
        </row>
        <row r="81">
          <cell r="A81">
            <v>330900001</v>
          </cell>
          <cell r="B81" t="str">
            <v>淋巴结穿刺术</v>
          </cell>
          <cell r="C81">
            <v>15</v>
          </cell>
          <cell r="D81">
            <v>1206</v>
          </cell>
          <cell r="E81">
            <v>55</v>
          </cell>
          <cell r="F81">
            <v>70</v>
          </cell>
          <cell r="G81">
            <v>66330</v>
          </cell>
        </row>
        <row r="82">
          <cell r="A82">
            <v>331003022</v>
          </cell>
          <cell r="B82" t="str">
            <v>阑尾切除术</v>
          </cell>
          <cell r="C82">
            <v>754</v>
          </cell>
          <cell r="D82">
            <v>1448</v>
          </cell>
          <cell r="E82">
            <v>71</v>
          </cell>
          <cell r="F82">
            <v>825</v>
          </cell>
          <cell r="G82">
            <v>102808</v>
          </cell>
        </row>
        <row r="83">
          <cell r="A83">
            <v>331006002</v>
          </cell>
          <cell r="B83" t="str">
            <v>胆囊切除术</v>
          </cell>
          <cell r="C83">
            <v>1326</v>
          </cell>
          <cell r="D83">
            <v>3194</v>
          </cell>
          <cell r="E83">
            <v>194</v>
          </cell>
          <cell r="F83">
            <v>1520</v>
          </cell>
          <cell r="G83">
            <v>619636</v>
          </cell>
        </row>
        <row r="84">
          <cell r="A84">
            <v>331008003</v>
          </cell>
          <cell r="B84" t="str">
            <v>充填式无张力疝修补术</v>
          </cell>
          <cell r="C84">
            <v>910</v>
          </cell>
          <cell r="D84">
            <v>621</v>
          </cell>
          <cell r="E84">
            <v>240</v>
          </cell>
          <cell r="F84">
            <v>1150</v>
          </cell>
          <cell r="G84">
            <v>149040</v>
          </cell>
        </row>
        <row r="85">
          <cell r="A85">
            <v>331008008</v>
          </cell>
          <cell r="B85" t="str">
            <v>剖腹探查术</v>
          </cell>
          <cell r="C85">
            <v>988</v>
          </cell>
          <cell r="D85">
            <v>434</v>
          </cell>
          <cell r="E85">
            <v>32</v>
          </cell>
          <cell r="F85">
            <v>1020</v>
          </cell>
          <cell r="G85">
            <v>13888</v>
          </cell>
        </row>
        <row r="86">
          <cell r="A86">
            <v>331303004</v>
          </cell>
          <cell r="B86" t="str">
            <v>宫颈锥形切除术</v>
          </cell>
          <cell r="C86">
            <v>520</v>
          </cell>
          <cell r="D86">
            <v>899</v>
          </cell>
          <cell r="E86">
            <v>345</v>
          </cell>
          <cell r="F86">
            <v>865</v>
          </cell>
          <cell r="G86">
            <v>310155</v>
          </cell>
        </row>
        <row r="87">
          <cell r="A87">
            <v>331400012</v>
          </cell>
          <cell r="B87" t="str">
            <v>剖宫产术</v>
          </cell>
          <cell r="C87">
            <v>880</v>
          </cell>
          <cell r="D87">
            <v>5937</v>
          </cell>
          <cell r="E87">
            <v>520</v>
          </cell>
          <cell r="F87">
            <v>1400</v>
          </cell>
          <cell r="G87">
            <v>3087240</v>
          </cell>
        </row>
        <row r="88">
          <cell r="A88">
            <v>331501032</v>
          </cell>
          <cell r="B88" t="str">
            <v>胸腰椎骨折切开复位内固定术</v>
          </cell>
          <cell r="C88">
            <v>2600</v>
          </cell>
          <cell r="D88">
            <v>784</v>
          </cell>
          <cell r="E88">
            <v>120</v>
          </cell>
          <cell r="F88">
            <v>2720</v>
          </cell>
          <cell r="G88">
            <v>94080</v>
          </cell>
        </row>
        <row r="89">
          <cell r="A89">
            <v>331505017</v>
          </cell>
          <cell r="B89" t="str">
            <v>股骨干骨折切开复位内固定术</v>
          </cell>
          <cell r="C89">
            <v>1620</v>
          </cell>
          <cell r="D89">
            <v>371</v>
          </cell>
          <cell r="E89">
            <v>90</v>
          </cell>
          <cell r="F89">
            <v>1710</v>
          </cell>
          <cell r="G89">
            <v>33390</v>
          </cell>
        </row>
        <row r="90">
          <cell r="A90">
            <v>331505019</v>
          </cell>
          <cell r="B90" t="str">
            <v>髌骨骨折切开复位内固定术</v>
          </cell>
          <cell r="C90">
            <v>1350</v>
          </cell>
          <cell r="D90">
            <v>301</v>
          </cell>
          <cell r="E90">
            <v>80</v>
          </cell>
          <cell r="F90">
            <v>1430</v>
          </cell>
          <cell r="G90">
            <v>24080</v>
          </cell>
        </row>
        <row r="91">
          <cell r="A91">
            <v>331515001</v>
          </cell>
          <cell r="B91" t="str">
            <v>手部掌指骨骨折切开复位内固定术</v>
          </cell>
          <cell r="C91">
            <v>1080</v>
          </cell>
          <cell r="D91">
            <v>614</v>
          </cell>
          <cell r="E91">
            <v>80</v>
          </cell>
          <cell r="F91">
            <v>1160</v>
          </cell>
          <cell r="G91">
            <v>49120</v>
          </cell>
        </row>
        <row r="92">
          <cell r="A92">
            <v>331523008</v>
          </cell>
          <cell r="B92" t="str">
            <v>石膏固定术(中)</v>
          </cell>
          <cell r="C92">
            <v>174</v>
          </cell>
          <cell r="D92">
            <v>7231</v>
          </cell>
          <cell r="E92">
            <v>26</v>
          </cell>
          <cell r="F92">
            <v>200</v>
          </cell>
          <cell r="G92">
            <v>188006</v>
          </cell>
        </row>
        <row r="93">
          <cell r="A93">
            <v>331523009</v>
          </cell>
          <cell r="B93" t="str">
            <v>石膏固定术(小)</v>
          </cell>
          <cell r="C93">
            <v>87</v>
          </cell>
          <cell r="D93">
            <v>3623</v>
          </cell>
          <cell r="E93">
            <v>53</v>
          </cell>
          <cell r="F93">
            <v>140</v>
          </cell>
          <cell r="G93">
            <v>192019</v>
          </cell>
        </row>
        <row r="94">
          <cell r="A94">
            <v>331601001</v>
          </cell>
          <cell r="B94" t="str">
            <v>乳腺肿物穿刺术</v>
          </cell>
          <cell r="C94">
            <v>90</v>
          </cell>
          <cell r="D94">
            <v>6772</v>
          </cell>
          <cell r="E94">
            <v>10</v>
          </cell>
          <cell r="F94">
            <v>100</v>
          </cell>
          <cell r="G94">
            <v>67720</v>
          </cell>
        </row>
        <row r="95">
          <cell r="A95">
            <v>331602007</v>
          </cell>
          <cell r="B95" t="str">
            <v>海绵状血管瘤切除术(小)</v>
          </cell>
          <cell r="C95">
            <v>494</v>
          </cell>
          <cell r="D95">
            <v>617</v>
          </cell>
          <cell r="E95">
            <v>36</v>
          </cell>
          <cell r="F95">
            <v>530</v>
          </cell>
          <cell r="G95">
            <v>22212</v>
          </cell>
        </row>
        <row r="96">
          <cell r="A96">
            <v>340200037</v>
          </cell>
          <cell r="B96" t="str">
            <v>吞咽功能障碍训练</v>
          </cell>
          <cell r="C96">
            <v>10</v>
          </cell>
          <cell r="D96">
            <v>11145</v>
          </cell>
          <cell r="E96">
            <v>15</v>
          </cell>
          <cell r="F96">
            <v>25</v>
          </cell>
          <cell r="G96">
            <v>167175</v>
          </cell>
        </row>
        <row r="97">
          <cell r="A97">
            <v>340200038</v>
          </cell>
          <cell r="B97" t="str">
            <v>认知知觉功能障碍训练</v>
          </cell>
          <cell r="C97">
            <v>10</v>
          </cell>
          <cell r="D97">
            <v>49728</v>
          </cell>
          <cell r="E97">
            <v>10</v>
          </cell>
          <cell r="F97">
            <v>20</v>
          </cell>
          <cell r="G97">
            <v>497280</v>
          </cell>
        </row>
        <row r="98">
          <cell r="A98">
            <v>410000001</v>
          </cell>
          <cell r="B98" t="str">
            <v>贴敷疗法</v>
          </cell>
          <cell r="C98">
            <v>5.5</v>
          </cell>
          <cell r="D98">
            <v>87129</v>
          </cell>
          <cell r="E98">
            <v>5.5</v>
          </cell>
          <cell r="F98">
            <v>11</v>
          </cell>
          <cell r="G98">
            <v>479209.5</v>
          </cell>
        </row>
        <row r="99">
          <cell r="A99">
            <v>430000002</v>
          </cell>
          <cell r="B99" t="str">
            <v>温针</v>
          </cell>
          <cell r="C99">
            <v>5.5</v>
          </cell>
          <cell r="D99">
            <v>1643</v>
          </cell>
          <cell r="E99">
            <v>20.5</v>
          </cell>
          <cell r="F99">
            <v>26</v>
          </cell>
          <cell r="G99">
            <v>33681.5</v>
          </cell>
        </row>
        <row r="100">
          <cell r="A100">
            <v>430000003</v>
          </cell>
          <cell r="B100" t="str">
            <v>手指点穴</v>
          </cell>
          <cell r="C100">
            <v>3.3</v>
          </cell>
          <cell r="D100">
            <v>159272</v>
          </cell>
          <cell r="E100">
            <v>8.6999999999999993</v>
          </cell>
          <cell r="F100">
            <v>12</v>
          </cell>
          <cell r="G100">
            <v>1385666.4</v>
          </cell>
        </row>
        <row r="101">
          <cell r="A101">
            <v>430000009</v>
          </cell>
          <cell r="B101" t="str">
            <v>梅花针</v>
          </cell>
          <cell r="C101">
            <v>13.2</v>
          </cell>
          <cell r="D101">
            <v>6634</v>
          </cell>
          <cell r="E101">
            <v>11.8</v>
          </cell>
          <cell r="F101">
            <v>25</v>
          </cell>
          <cell r="G101">
            <v>78281.200000000012</v>
          </cell>
        </row>
        <row r="102">
          <cell r="A102">
            <v>430000012</v>
          </cell>
          <cell r="B102" t="str">
            <v>耳针</v>
          </cell>
          <cell r="C102">
            <v>16.5</v>
          </cell>
          <cell r="D102">
            <v>49626</v>
          </cell>
          <cell r="E102">
            <v>0.5</v>
          </cell>
          <cell r="F102">
            <v>17</v>
          </cell>
          <cell r="G102">
            <v>24813</v>
          </cell>
        </row>
        <row r="103">
          <cell r="A103">
            <v>430000021</v>
          </cell>
          <cell r="B103" t="str">
            <v>放血疗法</v>
          </cell>
          <cell r="C103">
            <v>18.7</v>
          </cell>
          <cell r="D103">
            <v>18825</v>
          </cell>
          <cell r="E103">
            <v>1.3</v>
          </cell>
          <cell r="F103">
            <v>20</v>
          </cell>
          <cell r="G103">
            <v>24472.5</v>
          </cell>
        </row>
        <row r="104">
          <cell r="A104">
            <v>430000023</v>
          </cell>
          <cell r="B104" t="str">
            <v>穴位贴敷治疗</v>
          </cell>
          <cell r="C104">
            <v>3.3</v>
          </cell>
          <cell r="D104">
            <v>763020</v>
          </cell>
          <cell r="E104">
            <v>4.7</v>
          </cell>
          <cell r="F104">
            <v>8</v>
          </cell>
          <cell r="G104">
            <v>3586194</v>
          </cell>
        </row>
        <row r="105">
          <cell r="A105" t="str">
            <v>430000023B</v>
          </cell>
          <cell r="B105" t="str">
            <v>穴位贴敷治疗(药物调配)</v>
          </cell>
          <cell r="C105">
            <v>3.3</v>
          </cell>
          <cell r="D105">
            <v>436134</v>
          </cell>
          <cell r="E105">
            <v>4.7</v>
          </cell>
          <cell r="F105">
            <v>8</v>
          </cell>
          <cell r="G105">
            <v>2049829.8</v>
          </cell>
        </row>
        <row r="106">
          <cell r="A106">
            <v>440000001</v>
          </cell>
          <cell r="B106" t="str">
            <v>灸法</v>
          </cell>
          <cell r="C106">
            <v>18.7</v>
          </cell>
          <cell r="D106">
            <v>133362</v>
          </cell>
          <cell r="E106">
            <v>3.3</v>
          </cell>
          <cell r="F106">
            <v>22</v>
          </cell>
          <cell r="G106">
            <v>440094.6</v>
          </cell>
        </row>
        <row r="107">
          <cell r="A107">
            <v>440000002</v>
          </cell>
          <cell r="B107" t="str">
            <v>隔物灸法</v>
          </cell>
          <cell r="C107">
            <v>13.2</v>
          </cell>
          <cell r="D107">
            <v>9286</v>
          </cell>
          <cell r="E107">
            <v>6.8</v>
          </cell>
          <cell r="F107">
            <v>20</v>
          </cell>
          <cell r="G107">
            <v>63144.799999999996</v>
          </cell>
        </row>
        <row r="108">
          <cell r="A108">
            <v>440000006</v>
          </cell>
          <cell r="B108" t="str">
            <v>游走罐</v>
          </cell>
          <cell r="C108">
            <v>9.1</v>
          </cell>
          <cell r="D108">
            <v>7499</v>
          </cell>
          <cell r="E108">
            <v>7.9</v>
          </cell>
          <cell r="F108">
            <v>17</v>
          </cell>
          <cell r="G108">
            <v>59242.100000000006</v>
          </cell>
        </row>
        <row r="109">
          <cell r="A109">
            <v>460000004</v>
          </cell>
          <cell r="B109" t="str">
            <v>高位复杂肛瘘挂线治疗</v>
          </cell>
          <cell r="C109">
            <v>450</v>
          </cell>
          <cell r="D109">
            <v>38</v>
          </cell>
          <cell r="E109">
            <v>595</v>
          </cell>
          <cell r="F109">
            <v>1045</v>
          </cell>
          <cell r="G109">
            <v>22610</v>
          </cell>
        </row>
        <row r="110">
          <cell r="A110">
            <v>460000006</v>
          </cell>
          <cell r="B110" t="str">
            <v>环状混合痔切除术</v>
          </cell>
          <cell r="C110">
            <v>550</v>
          </cell>
          <cell r="D110">
            <v>47</v>
          </cell>
          <cell r="E110">
            <v>330</v>
          </cell>
          <cell r="F110">
            <v>880</v>
          </cell>
          <cell r="G110">
            <v>15510</v>
          </cell>
        </row>
        <row r="111">
          <cell r="A111">
            <v>460000007</v>
          </cell>
          <cell r="B111" t="str">
            <v>混合痔外剥内扎术</v>
          </cell>
          <cell r="C111">
            <v>506</v>
          </cell>
          <cell r="D111">
            <v>879</v>
          </cell>
          <cell r="E111">
            <v>194</v>
          </cell>
          <cell r="F111">
            <v>700</v>
          </cell>
          <cell r="G111">
            <v>170526</v>
          </cell>
        </row>
        <row r="112">
          <cell r="A112">
            <v>460000008</v>
          </cell>
          <cell r="B112" t="str">
            <v>肛周脓肿一次性根治术</v>
          </cell>
          <cell r="C112">
            <v>715</v>
          </cell>
          <cell r="D112">
            <v>737</v>
          </cell>
          <cell r="E112">
            <v>47</v>
          </cell>
          <cell r="F112">
            <v>762</v>
          </cell>
          <cell r="G112">
            <v>34639</v>
          </cell>
        </row>
        <row r="113">
          <cell r="A113">
            <v>460000010</v>
          </cell>
          <cell r="B113" t="str">
            <v>直肠前突修补术</v>
          </cell>
          <cell r="C113">
            <v>600</v>
          </cell>
          <cell r="D113">
            <v>1</v>
          </cell>
          <cell r="E113">
            <v>310</v>
          </cell>
          <cell r="F113">
            <v>910</v>
          </cell>
          <cell r="G113">
            <v>310</v>
          </cell>
        </row>
        <row r="114">
          <cell r="A114" t="str">
            <v>总计</v>
          </cell>
          <cell r="G114">
            <v>122999165.78699999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9"/>
  <sheetViews>
    <sheetView tabSelected="1" view="pageLayout" topLeftCell="A102" zoomScaleNormal="100" workbookViewId="0">
      <selection activeCell="D121" sqref="D121"/>
    </sheetView>
  </sheetViews>
  <sheetFormatPr defaultRowHeight="13.5"/>
  <cols>
    <col min="1" max="1" width="10.25" bestFit="1" customWidth="1"/>
    <col min="2" max="2" width="22.5" customWidth="1"/>
    <col min="3" max="3" width="25" customWidth="1"/>
    <col min="4" max="4" width="17" customWidth="1"/>
    <col min="5" max="5" width="8.25" customWidth="1"/>
    <col min="6" max="6" width="33.875" customWidth="1"/>
    <col min="7" max="7" width="5.875" customWidth="1"/>
    <col min="8" max="8" width="7.875" customWidth="1"/>
    <col min="9" max="9" width="5.25" customWidth="1"/>
  </cols>
  <sheetData>
    <row r="1" spans="1:9" ht="14.25">
      <c r="A1" s="1" t="s">
        <v>332</v>
      </c>
      <c r="B1" s="2"/>
      <c r="C1" s="2"/>
      <c r="D1" s="2"/>
      <c r="E1" s="3"/>
      <c r="F1" s="2"/>
      <c r="H1" s="3"/>
      <c r="I1" s="3"/>
    </row>
    <row r="2" spans="1:9">
      <c r="A2" s="39" t="s">
        <v>330</v>
      </c>
      <c r="B2" s="39"/>
      <c r="C2" s="39"/>
      <c r="D2" s="39"/>
      <c r="E2" s="39"/>
      <c r="F2" s="39"/>
      <c r="G2" s="39"/>
      <c r="H2" s="39"/>
      <c r="I2" s="39"/>
    </row>
    <row r="3" spans="1:9">
      <c r="A3" s="39"/>
      <c r="B3" s="39"/>
      <c r="C3" s="39"/>
      <c r="D3" s="39"/>
      <c r="E3" s="39"/>
      <c r="F3" s="39"/>
      <c r="G3" s="39"/>
      <c r="H3" s="39"/>
      <c r="I3" s="39"/>
    </row>
    <row r="4" spans="1:9" ht="14.25">
      <c r="A4" s="40" t="s">
        <v>0</v>
      </c>
      <c r="B4" s="40" t="s">
        <v>1</v>
      </c>
      <c r="C4" s="40" t="s">
        <v>167</v>
      </c>
      <c r="D4" s="40" t="s">
        <v>168</v>
      </c>
      <c r="E4" s="40" t="s">
        <v>341</v>
      </c>
      <c r="F4" s="40" t="s">
        <v>170</v>
      </c>
      <c r="G4" s="42" t="s">
        <v>171</v>
      </c>
      <c r="H4" s="42"/>
      <c r="I4" s="42"/>
    </row>
    <row r="5" spans="1:9" ht="14.25">
      <c r="A5" s="41"/>
      <c r="B5" s="41"/>
      <c r="C5" s="41"/>
      <c r="D5" s="41"/>
      <c r="E5" s="41"/>
      <c r="F5" s="41"/>
      <c r="G5" s="4" t="s">
        <v>172</v>
      </c>
      <c r="H5" s="5" t="s">
        <v>173</v>
      </c>
      <c r="I5" s="6" t="s">
        <v>174</v>
      </c>
    </row>
    <row r="6" spans="1:9" ht="36">
      <c r="A6" s="7">
        <v>1102</v>
      </c>
      <c r="B6" s="7" t="s">
        <v>175</v>
      </c>
      <c r="C6" s="7" t="s">
        <v>176</v>
      </c>
      <c r="D6" s="7"/>
      <c r="E6" s="8"/>
      <c r="F6" s="9" t="s">
        <v>2</v>
      </c>
      <c r="G6" s="8"/>
      <c r="H6" s="8"/>
      <c r="I6" s="8"/>
    </row>
    <row r="7" spans="1:9" ht="24">
      <c r="A7" s="7">
        <v>110200001</v>
      </c>
      <c r="B7" s="10" t="s">
        <v>177</v>
      </c>
      <c r="C7" s="10" t="s">
        <v>3</v>
      </c>
      <c r="D7" s="7"/>
      <c r="E7" s="8" t="s">
        <v>4</v>
      </c>
      <c r="F7" s="10"/>
      <c r="G7" s="8">
        <v>6.2</v>
      </c>
      <c r="H7" s="8">
        <f>VLOOKUP(A7,[1]二次方案!A$1:G$65536,6,0)</f>
        <v>6</v>
      </c>
      <c r="I7" s="8">
        <v>4.5</v>
      </c>
    </row>
    <row r="8" spans="1:9" ht="25.5" customHeight="1">
      <c r="A8" s="10">
        <v>110200002</v>
      </c>
      <c r="B8" s="10" t="s">
        <v>178</v>
      </c>
      <c r="C8" s="10" t="s">
        <v>179</v>
      </c>
      <c r="D8" s="10"/>
      <c r="E8" s="10"/>
      <c r="F8" s="10" t="s">
        <v>180</v>
      </c>
      <c r="G8" s="8"/>
      <c r="H8" s="8"/>
      <c r="I8" s="8"/>
    </row>
    <row r="9" spans="1:9" ht="24">
      <c r="A9" s="7" t="s">
        <v>5</v>
      </c>
      <c r="B9" s="10" t="s">
        <v>181</v>
      </c>
      <c r="C9" s="10"/>
      <c r="D9" s="7"/>
      <c r="E9" s="8" t="s">
        <v>4</v>
      </c>
      <c r="F9" s="10"/>
      <c r="G9" s="8">
        <v>11.5</v>
      </c>
      <c r="H9" s="8">
        <f>VLOOKUP(A9,[1]二次方案!A$1:G$65536,6,0)</f>
        <v>11</v>
      </c>
      <c r="I9" s="8">
        <v>9.4</v>
      </c>
    </row>
    <row r="10" spans="1:9" ht="24" customHeight="1">
      <c r="A10" s="7" t="s">
        <v>6</v>
      </c>
      <c r="B10" s="10" t="s">
        <v>182</v>
      </c>
      <c r="C10" s="10"/>
      <c r="D10" s="7"/>
      <c r="E10" s="8" t="s">
        <v>4</v>
      </c>
      <c r="F10" s="10"/>
      <c r="G10" s="8">
        <v>8.3000000000000007</v>
      </c>
      <c r="H10" s="8">
        <f>VLOOKUP(A10,[1]二次方案!A$1:G$65536,6,0)</f>
        <v>8</v>
      </c>
      <c r="I10" s="8">
        <v>7.1999999999999993</v>
      </c>
    </row>
    <row r="11" spans="1:9" ht="24">
      <c r="A11" s="11">
        <v>110200003</v>
      </c>
      <c r="B11" s="12" t="s">
        <v>183</v>
      </c>
      <c r="C11" s="10" t="s">
        <v>7</v>
      </c>
      <c r="D11" s="7"/>
      <c r="E11" s="8" t="s">
        <v>4</v>
      </c>
      <c r="F11" s="10"/>
      <c r="G11" s="8">
        <v>10.3</v>
      </c>
      <c r="H11" s="8">
        <f>VLOOKUP(A11,[1]二次方案!A$1:G$65536,6,0)</f>
        <v>10</v>
      </c>
      <c r="I11" s="8">
        <v>8.5</v>
      </c>
    </row>
    <row r="12" spans="1:9">
      <c r="A12" s="7">
        <v>110200004</v>
      </c>
      <c r="B12" s="10" t="s">
        <v>184</v>
      </c>
      <c r="C12" s="10" t="s">
        <v>8</v>
      </c>
      <c r="D12" s="7"/>
      <c r="E12" s="8" t="s">
        <v>9</v>
      </c>
      <c r="F12" s="10"/>
      <c r="G12" s="8">
        <v>11.5</v>
      </c>
      <c r="H12" s="8">
        <f>VLOOKUP(A12,[1]二次方案!A$1:G$65536,6,0)</f>
        <v>11</v>
      </c>
      <c r="I12" s="8">
        <v>9.6999999999999993</v>
      </c>
    </row>
    <row r="13" spans="1:9" s="34" customFormat="1">
      <c r="A13" s="32">
        <v>110200005</v>
      </c>
      <c r="B13" s="31" t="s">
        <v>10</v>
      </c>
      <c r="C13" s="31" t="s">
        <v>11</v>
      </c>
      <c r="D13" s="32"/>
      <c r="E13" s="33" t="s">
        <v>9</v>
      </c>
      <c r="F13" s="31"/>
      <c r="G13" s="33">
        <v>5.7</v>
      </c>
      <c r="H13" s="33">
        <v>5.5</v>
      </c>
      <c r="I13" s="33">
        <v>4.0999999999999996</v>
      </c>
    </row>
    <row r="14" spans="1:9" ht="42.75" customHeight="1">
      <c r="A14" s="11">
        <v>110300001</v>
      </c>
      <c r="B14" s="12" t="s">
        <v>185</v>
      </c>
      <c r="C14" s="10" t="s">
        <v>331</v>
      </c>
      <c r="D14" s="7" t="s">
        <v>12</v>
      </c>
      <c r="E14" s="8" t="s">
        <v>186</v>
      </c>
      <c r="F14" s="10" t="s">
        <v>13</v>
      </c>
      <c r="G14" s="8">
        <v>122</v>
      </c>
      <c r="H14" s="8">
        <f>VLOOKUP(A14,[1]二次方案!A$1:G$65536,6,0)</f>
        <v>117</v>
      </c>
      <c r="I14" s="8">
        <v>104</v>
      </c>
    </row>
    <row r="15" spans="1:9" ht="85.5" customHeight="1">
      <c r="A15" s="11">
        <v>110600001</v>
      </c>
      <c r="B15" s="12" t="s">
        <v>187</v>
      </c>
      <c r="C15" s="10" t="s">
        <v>327</v>
      </c>
      <c r="D15" s="7" t="s">
        <v>188</v>
      </c>
      <c r="E15" s="8" t="s">
        <v>339</v>
      </c>
      <c r="F15" s="10" t="s">
        <v>189</v>
      </c>
      <c r="G15" s="8">
        <v>4.2</v>
      </c>
      <c r="H15" s="8">
        <f>VLOOKUP(A15,[1]二次方案!A$1:G$65536,6,0)</f>
        <v>4</v>
      </c>
      <c r="I15" s="8">
        <v>4</v>
      </c>
    </row>
    <row r="16" spans="1:9">
      <c r="A16" s="7" t="s">
        <v>14</v>
      </c>
      <c r="B16" s="10" t="s">
        <v>190</v>
      </c>
      <c r="C16" s="10"/>
      <c r="D16" s="7"/>
      <c r="E16" s="8" t="s">
        <v>4</v>
      </c>
      <c r="F16" s="10"/>
      <c r="G16" s="8">
        <v>20.7</v>
      </c>
      <c r="H16" s="8">
        <f>VLOOKUP(A16,[1]二次方案!A$1:G$65536,6,0)</f>
        <v>20</v>
      </c>
      <c r="I16" s="8">
        <v>17</v>
      </c>
    </row>
    <row r="17" spans="1:9">
      <c r="A17" s="11" t="s">
        <v>15</v>
      </c>
      <c r="B17" s="12" t="s">
        <v>191</v>
      </c>
      <c r="C17" s="10"/>
      <c r="D17" s="7"/>
      <c r="E17" s="8" t="s">
        <v>4</v>
      </c>
      <c r="F17" s="10"/>
      <c r="G17" s="8">
        <v>16.3</v>
      </c>
      <c r="H17" s="8">
        <v>16</v>
      </c>
      <c r="I17" s="8">
        <v>14.7</v>
      </c>
    </row>
    <row r="18" spans="1:9" ht="39" customHeight="1">
      <c r="A18" s="10">
        <v>1201</v>
      </c>
      <c r="B18" s="10" t="s">
        <v>16</v>
      </c>
      <c r="C18" s="10" t="s">
        <v>17</v>
      </c>
      <c r="D18" s="10" t="s">
        <v>192</v>
      </c>
      <c r="E18" s="13"/>
      <c r="F18" s="10" t="s">
        <v>18</v>
      </c>
      <c r="G18" s="8"/>
      <c r="H18" s="8"/>
      <c r="I18" s="8"/>
    </row>
    <row r="19" spans="1:9" ht="72.75" customHeight="1">
      <c r="A19" s="7">
        <v>120100001</v>
      </c>
      <c r="B19" s="10" t="s">
        <v>19</v>
      </c>
      <c r="C19" s="10" t="s">
        <v>20</v>
      </c>
      <c r="D19" s="7"/>
      <c r="E19" s="8" t="s">
        <v>21</v>
      </c>
      <c r="F19" s="10"/>
      <c r="G19" s="8">
        <v>6</v>
      </c>
      <c r="H19" s="8">
        <f>VLOOKUP(A19,[1]二次方案!A$1:G$65536,6,0)</f>
        <v>6</v>
      </c>
      <c r="I19" s="8">
        <v>5.0999999999999996</v>
      </c>
    </row>
    <row r="20" spans="1:9" ht="64.5" customHeight="1">
      <c r="A20" s="7">
        <v>120100002</v>
      </c>
      <c r="B20" s="10" t="s">
        <v>22</v>
      </c>
      <c r="C20" s="10" t="s">
        <v>23</v>
      </c>
      <c r="D20" s="7"/>
      <c r="E20" s="8" t="s">
        <v>21</v>
      </c>
      <c r="F20" s="10"/>
      <c r="G20" s="8">
        <v>6</v>
      </c>
      <c r="H20" s="8">
        <v>6</v>
      </c>
      <c r="I20" s="8">
        <v>5.5</v>
      </c>
    </row>
    <row r="21" spans="1:9" ht="69" customHeight="1">
      <c r="A21" s="11">
        <v>120100003</v>
      </c>
      <c r="B21" s="12" t="s">
        <v>24</v>
      </c>
      <c r="C21" s="10" t="s">
        <v>322</v>
      </c>
      <c r="D21" s="7"/>
      <c r="E21" s="8" t="s">
        <v>9</v>
      </c>
      <c r="F21" s="10"/>
      <c r="G21" s="8">
        <v>18</v>
      </c>
      <c r="H21" s="8">
        <f>VLOOKUP(A21,[1]二次方案!A$1:G$65536,6,0)</f>
        <v>18</v>
      </c>
      <c r="I21" s="8">
        <v>17</v>
      </c>
    </row>
    <row r="22" spans="1:9" ht="80.25" customHeight="1">
      <c r="A22" s="7">
        <v>120100004</v>
      </c>
      <c r="B22" s="10" t="s">
        <v>25</v>
      </c>
      <c r="C22" s="10" t="s">
        <v>26</v>
      </c>
      <c r="D22" s="7"/>
      <c r="E22" s="8" t="s">
        <v>9</v>
      </c>
      <c r="F22" s="10"/>
      <c r="G22" s="8">
        <v>13</v>
      </c>
      <c r="H22" s="8">
        <f>VLOOKUP(A22,[1]二次方案!A$1:G$65536,6,0)</f>
        <v>13</v>
      </c>
      <c r="I22" s="8">
        <v>11.7</v>
      </c>
    </row>
    <row r="23" spans="1:9" ht="60" customHeight="1">
      <c r="A23" s="7">
        <v>120100005</v>
      </c>
      <c r="B23" s="10" t="s">
        <v>193</v>
      </c>
      <c r="C23" s="10" t="s">
        <v>27</v>
      </c>
      <c r="D23" s="7"/>
      <c r="E23" s="8" t="s">
        <v>9</v>
      </c>
      <c r="F23" s="10"/>
      <c r="G23" s="8">
        <v>7</v>
      </c>
      <c r="H23" s="8">
        <f>VLOOKUP(A23,[1]二次方案!A$1:G$65536,6,0)</f>
        <v>7</v>
      </c>
      <c r="I23" s="8">
        <v>6.3000000000000007</v>
      </c>
    </row>
    <row r="24" spans="1:9" ht="44.25" customHeight="1">
      <c r="A24" s="11">
        <v>120100008</v>
      </c>
      <c r="B24" s="12" t="s">
        <v>28</v>
      </c>
      <c r="C24" s="10" t="s">
        <v>29</v>
      </c>
      <c r="D24" s="7"/>
      <c r="E24" s="8" t="s">
        <v>4</v>
      </c>
      <c r="F24" s="10" t="s">
        <v>30</v>
      </c>
      <c r="G24" s="8">
        <v>10</v>
      </c>
      <c r="H24" s="8">
        <f>VLOOKUP(A24,[1]二次方案!A$1:G$65536,6,0)</f>
        <v>10</v>
      </c>
      <c r="I24" s="8">
        <v>7.4</v>
      </c>
    </row>
    <row r="25" spans="1:9">
      <c r="A25" s="7">
        <v>120100011</v>
      </c>
      <c r="B25" s="10" t="s">
        <v>31</v>
      </c>
      <c r="C25" s="10" t="s">
        <v>32</v>
      </c>
      <c r="D25" s="7" t="s">
        <v>194</v>
      </c>
      <c r="E25" s="8" t="s">
        <v>4</v>
      </c>
      <c r="F25" s="10"/>
      <c r="G25" s="8">
        <v>5</v>
      </c>
      <c r="H25" s="8">
        <f>VLOOKUP(A25,[1]二次方案!A$1:G$65536,6,0)</f>
        <v>5</v>
      </c>
      <c r="I25" s="8">
        <v>5</v>
      </c>
    </row>
    <row r="26" spans="1:9" ht="34.5" customHeight="1">
      <c r="A26" s="10">
        <v>120100014</v>
      </c>
      <c r="B26" s="10" t="s">
        <v>195</v>
      </c>
      <c r="C26" s="10" t="s">
        <v>315</v>
      </c>
      <c r="D26" s="10" t="s">
        <v>34</v>
      </c>
      <c r="E26" s="13"/>
      <c r="F26" s="10"/>
      <c r="G26" s="8"/>
      <c r="H26" s="8"/>
      <c r="I26" s="8"/>
    </row>
    <row r="27" spans="1:9">
      <c r="A27" s="11" t="s">
        <v>35</v>
      </c>
      <c r="B27" s="12" t="s">
        <v>33</v>
      </c>
      <c r="C27" s="10"/>
      <c r="D27" s="7"/>
      <c r="E27" s="8" t="s">
        <v>36</v>
      </c>
      <c r="F27" s="10"/>
      <c r="G27" s="8">
        <v>8</v>
      </c>
      <c r="H27" s="8">
        <v>8</v>
      </c>
      <c r="I27" s="8">
        <v>8</v>
      </c>
    </row>
    <row r="28" spans="1:9" ht="55.5" customHeight="1">
      <c r="A28" s="10">
        <v>120200003</v>
      </c>
      <c r="B28" s="10" t="s">
        <v>196</v>
      </c>
      <c r="C28" s="10" t="s">
        <v>333</v>
      </c>
      <c r="D28" s="10" t="s">
        <v>37</v>
      </c>
      <c r="E28" s="13" t="s">
        <v>9</v>
      </c>
      <c r="F28" s="10"/>
      <c r="G28" s="8">
        <v>73</v>
      </c>
      <c r="H28" s="8">
        <f>VLOOKUP(A28,[1]二次方案!A$1:G$65536,6,0)</f>
        <v>73</v>
      </c>
      <c r="I28" s="8">
        <v>60</v>
      </c>
    </row>
    <row r="29" spans="1:9">
      <c r="A29" s="10">
        <v>1203</v>
      </c>
      <c r="B29" s="10" t="s">
        <v>38</v>
      </c>
      <c r="C29" s="10"/>
      <c r="D29" s="10"/>
      <c r="E29" s="13"/>
      <c r="F29" s="10"/>
      <c r="G29" s="8"/>
      <c r="H29" s="8"/>
      <c r="I29" s="8"/>
    </row>
    <row r="30" spans="1:9" ht="24">
      <c r="A30" s="10">
        <v>120300001</v>
      </c>
      <c r="B30" s="10" t="s">
        <v>197</v>
      </c>
      <c r="C30" s="10" t="s">
        <v>198</v>
      </c>
      <c r="D30" s="10" t="s">
        <v>326</v>
      </c>
      <c r="E30" s="13"/>
      <c r="F30" s="10" t="s">
        <v>39</v>
      </c>
      <c r="G30" s="8"/>
      <c r="H30" s="8"/>
      <c r="I30" s="8"/>
    </row>
    <row r="31" spans="1:9">
      <c r="A31" s="7" t="s">
        <v>40</v>
      </c>
      <c r="B31" s="10" t="s">
        <v>41</v>
      </c>
      <c r="C31" s="10"/>
      <c r="D31" s="7"/>
      <c r="E31" s="8" t="s">
        <v>21</v>
      </c>
      <c r="F31" s="10"/>
      <c r="G31" s="8">
        <v>5</v>
      </c>
      <c r="H31" s="8">
        <f>VLOOKUP(A31,[1]二次方案!A$1:G$65536,6,0)</f>
        <v>5</v>
      </c>
      <c r="I31" s="8">
        <v>5</v>
      </c>
    </row>
    <row r="32" spans="1:9" ht="116.25" customHeight="1">
      <c r="A32" s="10">
        <v>1204</v>
      </c>
      <c r="B32" s="10" t="s">
        <v>199</v>
      </c>
      <c r="C32" s="10" t="s">
        <v>200</v>
      </c>
      <c r="D32" s="10" t="s">
        <v>316</v>
      </c>
      <c r="E32" s="13"/>
      <c r="F32" s="10" t="s">
        <v>201</v>
      </c>
      <c r="G32" s="8"/>
      <c r="H32" s="8"/>
      <c r="I32" s="8"/>
    </row>
    <row r="33" spans="1:9">
      <c r="A33" s="10">
        <v>120400001</v>
      </c>
      <c r="B33" s="10" t="s">
        <v>202</v>
      </c>
      <c r="C33" s="10" t="s">
        <v>203</v>
      </c>
      <c r="D33" s="10"/>
      <c r="E33" s="13"/>
      <c r="F33" s="10" t="s">
        <v>204</v>
      </c>
      <c r="G33" s="8"/>
      <c r="H33" s="8"/>
      <c r="I33" s="8"/>
    </row>
    <row r="34" spans="1:9">
      <c r="A34" s="7" t="s">
        <v>44</v>
      </c>
      <c r="B34" s="10" t="s">
        <v>42</v>
      </c>
      <c r="C34" s="10"/>
      <c r="D34" s="7"/>
      <c r="E34" s="8" t="s">
        <v>4</v>
      </c>
      <c r="F34" s="10" t="s">
        <v>43</v>
      </c>
      <c r="G34" s="8">
        <v>3</v>
      </c>
      <c r="H34" s="8">
        <f>VLOOKUP(A34,[1]二次方案!A$1:G$65536,6,0)</f>
        <v>3</v>
      </c>
      <c r="I34" s="8">
        <v>3</v>
      </c>
    </row>
    <row r="35" spans="1:9">
      <c r="A35" s="7" t="s">
        <v>45</v>
      </c>
      <c r="B35" s="10" t="s">
        <v>205</v>
      </c>
      <c r="C35" s="10"/>
      <c r="D35" s="7"/>
      <c r="E35" s="8" t="s">
        <v>4</v>
      </c>
      <c r="F35" s="10" t="s">
        <v>46</v>
      </c>
      <c r="G35" s="8">
        <v>8</v>
      </c>
      <c r="H35" s="8">
        <f>VLOOKUP(A35,[1]二次方案!A$1:G$65536,6,0)</f>
        <v>8</v>
      </c>
      <c r="I35" s="8">
        <v>8</v>
      </c>
    </row>
    <row r="36" spans="1:9" ht="100.5" customHeight="1">
      <c r="A36" s="7">
        <v>120400006</v>
      </c>
      <c r="B36" s="7" t="s">
        <v>206</v>
      </c>
      <c r="C36" s="7" t="s">
        <v>207</v>
      </c>
      <c r="D36" s="7" t="s">
        <v>208</v>
      </c>
      <c r="E36" s="8" t="s">
        <v>209</v>
      </c>
      <c r="F36" s="10" t="s">
        <v>210</v>
      </c>
      <c r="G36" s="8"/>
      <c r="H36" s="8"/>
      <c r="I36" s="8"/>
    </row>
    <row r="37" spans="1:9">
      <c r="A37" s="7" t="s">
        <v>48</v>
      </c>
      <c r="B37" s="10" t="s">
        <v>206</v>
      </c>
      <c r="C37" s="10"/>
      <c r="D37" s="7"/>
      <c r="E37" s="8" t="s">
        <v>47</v>
      </c>
      <c r="F37" s="14"/>
      <c r="G37" s="8">
        <v>5</v>
      </c>
      <c r="H37" s="8">
        <f>VLOOKUP(A37,[1]二次方案!A$1:G$65536,6,0)</f>
        <v>5</v>
      </c>
      <c r="I37" s="8">
        <v>5</v>
      </c>
    </row>
    <row r="38" spans="1:9">
      <c r="A38" s="7" t="s">
        <v>49</v>
      </c>
      <c r="B38" s="10" t="s">
        <v>211</v>
      </c>
      <c r="C38" s="10"/>
      <c r="D38" s="7"/>
      <c r="E38" s="8" t="s">
        <v>21</v>
      </c>
      <c r="F38" s="10"/>
      <c r="G38" s="8">
        <v>2</v>
      </c>
      <c r="H38" s="8">
        <f>VLOOKUP(A38,[1]二次方案!A$1:G$65536,6,0)</f>
        <v>2</v>
      </c>
      <c r="I38" s="8">
        <v>2</v>
      </c>
    </row>
    <row r="39" spans="1:9">
      <c r="A39" s="11" t="s">
        <v>50</v>
      </c>
      <c r="B39" s="12" t="s">
        <v>51</v>
      </c>
      <c r="C39" s="10"/>
      <c r="D39" s="7"/>
      <c r="E39" s="8" t="s">
        <v>21</v>
      </c>
      <c r="F39" s="10"/>
      <c r="G39" s="8">
        <v>2</v>
      </c>
      <c r="H39" s="8">
        <f>VLOOKUP(A39,[1]二次方案!A$1:G$65536,6,0)</f>
        <v>2</v>
      </c>
      <c r="I39" s="8">
        <v>2</v>
      </c>
    </row>
    <row r="40" spans="1:9" ht="31.5" customHeight="1">
      <c r="A40" s="11">
        <v>120400007</v>
      </c>
      <c r="B40" s="12" t="s">
        <v>212</v>
      </c>
      <c r="C40" s="10"/>
      <c r="D40" s="7" t="s">
        <v>52</v>
      </c>
      <c r="E40" s="8" t="s">
        <v>47</v>
      </c>
      <c r="F40" s="10" t="s">
        <v>213</v>
      </c>
      <c r="G40" s="8">
        <v>6.5</v>
      </c>
      <c r="H40" s="8">
        <f>VLOOKUP(A40,[1]二次方案!A$1:G$65536,6,0)</f>
        <v>6.5</v>
      </c>
      <c r="I40" s="8">
        <v>6.5</v>
      </c>
    </row>
    <row r="41" spans="1:9">
      <c r="A41" s="7">
        <v>120400010</v>
      </c>
      <c r="B41" s="10" t="s">
        <v>53</v>
      </c>
      <c r="C41" s="10"/>
      <c r="D41" s="7"/>
      <c r="E41" s="8" t="s">
        <v>4</v>
      </c>
      <c r="F41" s="10"/>
      <c r="G41" s="8">
        <v>41</v>
      </c>
      <c r="H41" s="8">
        <f>VLOOKUP(A41,[1]二次方案!A$1:G$65536,6,0)</f>
        <v>41</v>
      </c>
      <c r="I41" s="8">
        <v>36</v>
      </c>
    </row>
    <row r="42" spans="1:9" ht="24">
      <c r="A42" s="11">
        <v>120400011</v>
      </c>
      <c r="B42" s="12" t="s">
        <v>214</v>
      </c>
      <c r="C42" s="10" t="s">
        <v>54</v>
      </c>
      <c r="D42" s="7" t="s">
        <v>55</v>
      </c>
      <c r="E42" s="8" t="s">
        <v>4</v>
      </c>
      <c r="F42" s="10" t="s">
        <v>56</v>
      </c>
      <c r="G42" s="8">
        <v>70</v>
      </c>
      <c r="H42" s="8">
        <f>VLOOKUP(A42,[1]二次方案!A$1:G$65536,6,0)</f>
        <v>70</v>
      </c>
      <c r="I42" s="8">
        <v>64</v>
      </c>
    </row>
    <row r="43" spans="1:9">
      <c r="A43" s="7">
        <v>120400012</v>
      </c>
      <c r="B43" s="10" t="s">
        <v>57</v>
      </c>
      <c r="C43" s="10"/>
      <c r="D43" s="7"/>
      <c r="E43" s="8" t="s">
        <v>4</v>
      </c>
      <c r="F43" s="10"/>
      <c r="G43" s="8">
        <v>65</v>
      </c>
      <c r="H43" s="8">
        <f>VLOOKUP(A43,[1]二次方案!A$1:G$65536,6,0)</f>
        <v>65</v>
      </c>
      <c r="I43" s="8">
        <v>58.5</v>
      </c>
    </row>
    <row r="44" spans="1:9">
      <c r="A44" s="7">
        <v>120400013</v>
      </c>
      <c r="B44" s="10" t="s">
        <v>58</v>
      </c>
      <c r="C44" s="10"/>
      <c r="D44" s="7"/>
      <c r="E44" s="8" t="s">
        <v>4</v>
      </c>
      <c r="F44" s="10" t="s">
        <v>59</v>
      </c>
      <c r="G44" s="8">
        <v>15</v>
      </c>
      <c r="H44" s="8">
        <f>VLOOKUP(A44,[1]二次方案!A$1:G$65536,6,0)</f>
        <v>15</v>
      </c>
      <c r="I44" s="8">
        <v>13.6</v>
      </c>
    </row>
    <row r="45" spans="1:9" ht="23.25" customHeight="1">
      <c r="A45" s="7">
        <v>120600004</v>
      </c>
      <c r="B45" s="10" t="s">
        <v>60</v>
      </c>
      <c r="C45" s="10"/>
      <c r="D45" s="7"/>
      <c r="E45" s="8" t="s">
        <v>4</v>
      </c>
      <c r="F45" s="10" t="s">
        <v>340</v>
      </c>
      <c r="G45" s="8">
        <v>10</v>
      </c>
      <c r="H45" s="8">
        <f>VLOOKUP(A45,[1]二次方案!A$1:G$65536,6,0)</f>
        <v>10</v>
      </c>
      <c r="I45" s="8">
        <v>8.6999999999999993</v>
      </c>
    </row>
    <row r="46" spans="1:9">
      <c r="A46" s="10">
        <v>1207</v>
      </c>
      <c r="B46" s="10" t="s">
        <v>61</v>
      </c>
      <c r="C46" s="10"/>
      <c r="D46" s="10"/>
      <c r="E46" s="13"/>
      <c r="F46" s="10"/>
      <c r="G46" s="8"/>
      <c r="H46" s="8"/>
      <c r="I46" s="8"/>
    </row>
    <row r="47" spans="1:9" ht="36">
      <c r="A47" s="10">
        <v>120700001</v>
      </c>
      <c r="B47" s="10" t="s">
        <v>215</v>
      </c>
      <c r="C47" s="10" t="s">
        <v>318</v>
      </c>
      <c r="D47" s="10" t="s">
        <v>63</v>
      </c>
      <c r="E47" s="13"/>
      <c r="F47" s="10"/>
      <c r="G47" s="8"/>
      <c r="H47" s="8"/>
      <c r="I47" s="8"/>
    </row>
    <row r="48" spans="1:9">
      <c r="A48" s="7" t="s">
        <v>64</v>
      </c>
      <c r="B48" s="10" t="s">
        <v>62</v>
      </c>
      <c r="C48" s="10" t="s">
        <v>65</v>
      </c>
      <c r="D48" s="7"/>
      <c r="E48" s="8" t="s">
        <v>4</v>
      </c>
      <c r="F48" s="10"/>
      <c r="G48" s="8">
        <v>5</v>
      </c>
      <c r="H48" s="8">
        <f>VLOOKUP(A48,[1]二次方案!A$1:G$65536,6,0)</f>
        <v>5</v>
      </c>
      <c r="I48" s="8">
        <v>5</v>
      </c>
    </row>
    <row r="49" spans="1:9">
      <c r="A49" s="7" t="s">
        <v>66</v>
      </c>
      <c r="B49" s="10" t="s">
        <v>67</v>
      </c>
      <c r="C49" s="10"/>
      <c r="D49" s="7"/>
      <c r="E49" s="8" t="s">
        <v>4</v>
      </c>
      <c r="F49" s="10"/>
      <c r="G49" s="8">
        <v>8</v>
      </c>
      <c r="H49" s="8">
        <f>VLOOKUP(A49,[1]二次方案!A$1:G$65536,6,0)</f>
        <v>8</v>
      </c>
      <c r="I49" s="8">
        <v>8</v>
      </c>
    </row>
    <row r="50" spans="1:9">
      <c r="A50" s="7">
        <v>120800001</v>
      </c>
      <c r="B50" s="10" t="s">
        <v>68</v>
      </c>
      <c r="C50" s="10" t="s">
        <v>69</v>
      </c>
      <c r="D50" s="7" t="s">
        <v>216</v>
      </c>
      <c r="E50" s="8" t="s">
        <v>4</v>
      </c>
      <c r="F50" s="10" t="s">
        <v>70</v>
      </c>
      <c r="G50" s="8">
        <v>18</v>
      </c>
      <c r="H50" s="8">
        <f>VLOOKUP(A50,[1]二次方案!A$1:G$65536,6,0)</f>
        <v>18</v>
      </c>
      <c r="I50" s="8">
        <v>17</v>
      </c>
    </row>
    <row r="51" spans="1:9">
      <c r="A51" s="11">
        <v>121000001</v>
      </c>
      <c r="B51" s="12" t="s">
        <v>71</v>
      </c>
      <c r="C51" s="10" t="s">
        <v>72</v>
      </c>
      <c r="D51" s="7" t="s">
        <v>216</v>
      </c>
      <c r="E51" s="8" t="s">
        <v>4</v>
      </c>
      <c r="F51" s="10" t="s">
        <v>217</v>
      </c>
      <c r="G51" s="8">
        <v>68</v>
      </c>
      <c r="H51" s="8">
        <f>VLOOKUP(A51,[1]二次方案!A$1:G$65536,6,0)</f>
        <v>68</v>
      </c>
      <c r="I51" s="8">
        <v>60.6</v>
      </c>
    </row>
    <row r="52" spans="1:9">
      <c r="A52" s="7">
        <v>121400001</v>
      </c>
      <c r="B52" s="9" t="s">
        <v>218</v>
      </c>
      <c r="C52" s="9"/>
      <c r="D52" s="7" t="s">
        <v>73</v>
      </c>
      <c r="E52" s="8" t="s">
        <v>4</v>
      </c>
      <c r="F52" s="10" t="s">
        <v>219</v>
      </c>
      <c r="G52" s="8">
        <v>3.9</v>
      </c>
      <c r="H52" s="8">
        <v>3.9</v>
      </c>
      <c r="I52" s="8">
        <v>3</v>
      </c>
    </row>
    <row r="53" spans="1:9">
      <c r="A53" s="9">
        <v>1215</v>
      </c>
      <c r="B53" s="9" t="s">
        <v>220</v>
      </c>
      <c r="C53" s="9"/>
      <c r="D53" s="9"/>
      <c r="E53" s="15"/>
      <c r="F53" s="9"/>
      <c r="G53" s="8"/>
      <c r="H53" s="8"/>
      <c r="I53" s="8"/>
    </row>
    <row r="54" spans="1:9" ht="24">
      <c r="A54" s="7">
        <v>121500002</v>
      </c>
      <c r="B54" s="7" t="s">
        <v>221</v>
      </c>
      <c r="C54" s="7"/>
      <c r="D54" s="7" t="s">
        <v>222</v>
      </c>
      <c r="E54" s="8"/>
      <c r="F54" s="7"/>
      <c r="G54" s="8"/>
      <c r="H54" s="8"/>
      <c r="I54" s="8"/>
    </row>
    <row r="55" spans="1:9">
      <c r="A55" s="11" t="s">
        <v>75</v>
      </c>
      <c r="B55" s="12" t="s">
        <v>74</v>
      </c>
      <c r="C55" s="10"/>
      <c r="D55" s="7"/>
      <c r="E55" s="8" t="s">
        <v>4</v>
      </c>
      <c r="F55" s="10"/>
      <c r="G55" s="8">
        <v>30</v>
      </c>
      <c r="H55" s="8">
        <f>VLOOKUP(A55,[1]二次方案!A$1:G$65536,6,0)</f>
        <v>30</v>
      </c>
      <c r="I55" s="8">
        <v>26</v>
      </c>
    </row>
    <row r="56" spans="1:9" ht="24">
      <c r="A56" s="7">
        <v>130700001</v>
      </c>
      <c r="B56" s="7" t="s">
        <v>223</v>
      </c>
      <c r="C56" s="7" t="s">
        <v>224</v>
      </c>
      <c r="D56" s="7"/>
      <c r="E56" s="8"/>
      <c r="F56" s="7" t="s">
        <v>225</v>
      </c>
      <c r="G56" s="8"/>
      <c r="H56" s="8"/>
      <c r="I56" s="8"/>
    </row>
    <row r="57" spans="1:9">
      <c r="A57" s="7" t="s">
        <v>76</v>
      </c>
      <c r="B57" s="10" t="s">
        <v>77</v>
      </c>
      <c r="C57" s="10"/>
      <c r="D57" s="7"/>
      <c r="E57" s="8" t="s">
        <v>4</v>
      </c>
      <c r="F57" s="10"/>
      <c r="G57" s="8">
        <v>28.3</v>
      </c>
      <c r="H57" s="8">
        <f>VLOOKUP(A57,[1]二次方案!A$1:G$65536,6,0)</f>
        <v>27</v>
      </c>
      <c r="I57" s="8">
        <v>21</v>
      </c>
    </row>
    <row r="58" spans="1:9">
      <c r="A58" s="7">
        <v>2203</v>
      </c>
      <c r="B58" s="7" t="s">
        <v>226</v>
      </c>
      <c r="C58" s="7"/>
      <c r="D58" s="7" t="s">
        <v>227</v>
      </c>
      <c r="E58" s="8"/>
      <c r="F58" s="7"/>
      <c r="G58" s="8"/>
      <c r="H58" s="8"/>
      <c r="I58" s="8"/>
    </row>
    <row r="59" spans="1:9" ht="104.25" customHeight="1">
      <c r="A59" s="7">
        <v>220301001</v>
      </c>
      <c r="B59" s="7" t="s">
        <v>228</v>
      </c>
      <c r="C59" s="7" t="s">
        <v>317</v>
      </c>
      <c r="D59" s="7" t="s">
        <v>229</v>
      </c>
      <c r="E59" s="8" t="s">
        <v>230</v>
      </c>
      <c r="F59" s="7" t="s">
        <v>321</v>
      </c>
      <c r="G59" s="8"/>
      <c r="H59" s="8"/>
      <c r="I59" s="8"/>
    </row>
    <row r="60" spans="1:9" ht="24">
      <c r="A60" s="7" t="s">
        <v>78</v>
      </c>
      <c r="B60" s="10" t="s">
        <v>231</v>
      </c>
      <c r="C60" s="10" t="s">
        <v>79</v>
      </c>
      <c r="D60" s="7"/>
      <c r="E60" s="8" t="s">
        <v>4</v>
      </c>
      <c r="F60" s="10"/>
      <c r="G60" s="8">
        <v>50</v>
      </c>
      <c r="H60" s="8">
        <f>VLOOKUP(A60,[1]二次方案!A$1:G$65536,6,0)</f>
        <v>50</v>
      </c>
      <c r="I60" s="8">
        <v>41</v>
      </c>
    </row>
    <row r="61" spans="1:9" ht="24">
      <c r="A61" s="11">
        <v>220302012</v>
      </c>
      <c r="B61" s="12" t="s">
        <v>80</v>
      </c>
      <c r="C61" s="10"/>
      <c r="D61" s="7"/>
      <c r="E61" s="8" t="s">
        <v>81</v>
      </c>
      <c r="F61" s="10"/>
      <c r="G61" s="8">
        <v>100</v>
      </c>
      <c r="H61" s="8">
        <f>VLOOKUP(A61,[1]二次方案!A$1:G$65536,6,0)</f>
        <v>100</v>
      </c>
      <c r="I61" s="8">
        <v>89</v>
      </c>
    </row>
    <row r="62" spans="1:9">
      <c r="A62" s="11">
        <v>310402014</v>
      </c>
      <c r="B62" s="12" t="s">
        <v>82</v>
      </c>
      <c r="C62" s="10"/>
      <c r="D62" s="7"/>
      <c r="E62" s="8" t="s">
        <v>4</v>
      </c>
      <c r="F62" s="10"/>
      <c r="G62" s="8">
        <v>51.3</v>
      </c>
      <c r="H62" s="8">
        <f>VLOOKUP(A62,[1]二次方案!A$1:G$65536,6,0)</f>
        <v>49</v>
      </c>
      <c r="I62" s="8">
        <v>42</v>
      </c>
    </row>
    <row r="63" spans="1:9">
      <c r="A63" s="7">
        <v>310402024</v>
      </c>
      <c r="B63" s="10" t="s">
        <v>83</v>
      </c>
      <c r="C63" s="10"/>
      <c r="D63" s="7"/>
      <c r="E63" s="8" t="s">
        <v>4</v>
      </c>
      <c r="F63" s="10"/>
      <c r="G63" s="8">
        <v>37.299999999999997</v>
      </c>
      <c r="H63" s="8">
        <f>VLOOKUP(A63,[1]二次方案!A$1:G$65536,6,0)</f>
        <v>36</v>
      </c>
      <c r="I63" s="8">
        <v>35</v>
      </c>
    </row>
    <row r="64" spans="1:9" ht="35.25" customHeight="1">
      <c r="A64" s="10">
        <v>310603001</v>
      </c>
      <c r="B64" s="10" t="s">
        <v>232</v>
      </c>
      <c r="C64" s="12" t="s">
        <v>233</v>
      </c>
      <c r="D64" s="10" t="s">
        <v>234</v>
      </c>
      <c r="E64" s="13"/>
      <c r="G64" s="8"/>
      <c r="H64" s="8"/>
      <c r="I64" s="8"/>
    </row>
    <row r="65" spans="1:9">
      <c r="A65" s="11" t="s">
        <v>84</v>
      </c>
      <c r="B65" s="12" t="s">
        <v>232</v>
      </c>
      <c r="C65" s="10"/>
      <c r="D65" s="7"/>
      <c r="E65" s="8" t="s">
        <v>21</v>
      </c>
      <c r="F65" s="10"/>
      <c r="G65" s="8">
        <v>15.6</v>
      </c>
      <c r="H65" s="8">
        <f>VLOOKUP(A65,[1]二次方案!A$1:G$65536,6,0)</f>
        <v>15</v>
      </c>
      <c r="I65" s="8">
        <v>14</v>
      </c>
    </row>
    <row r="66" spans="1:9" ht="35.25" customHeight="1">
      <c r="A66" s="7">
        <v>310603002</v>
      </c>
      <c r="B66" s="10" t="s">
        <v>85</v>
      </c>
      <c r="C66" s="10" t="s">
        <v>86</v>
      </c>
      <c r="D66" s="7"/>
      <c r="E66" s="8" t="s">
        <v>21</v>
      </c>
      <c r="F66" s="10"/>
      <c r="G66" s="8">
        <v>12.5</v>
      </c>
      <c r="H66" s="8">
        <f>VLOOKUP(A66,[1]二次方案!A$1:G$65536,6,0)</f>
        <v>12</v>
      </c>
      <c r="I66" s="8">
        <v>10.8</v>
      </c>
    </row>
    <row r="67" spans="1:9">
      <c r="A67" s="11">
        <v>310604005</v>
      </c>
      <c r="B67" s="12" t="s">
        <v>235</v>
      </c>
      <c r="C67" s="10" t="s">
        <v>87</v>
      </c>
      <c r="D67" s="7" t="s">
        <v>63</v>
      </c>
      <c r="E67" s="8" t="s">
        <v>4</v>
      </c>
      <c r="F67" s="10"/>
      <c r="G67" s="8">
        <v>93.3</v>
      </c>
      <c r="H67" s="8">
        <f>VLOOKUP(A67,[1]二次方案!A$1:G$65536,6,0)</f>
        <v>90</v>
      </c>
      <c r="I67" s="8">
        <v>84</v>
      </c>
    </row>
    <row r="68" spans="1:9">
      <c r="A68" s="7">
        <v>310800001</v>
      </c>
      <c r="B68" s="10" t="s">
        <v>88</v>
      </c>
      <c r="C68" s="10"/>
      <c r="D68" s="7" t="s">
        <v>236</v>
      </c>
      <c r="E68" s="8" t="s">
        <v>4</v>
      </c>
      <c r="F68" s="10"/>
      <c r="G68" s="8">
        <v>113.8</v>
      </c>
      <c r="H68" s="8">
        <f>VLOOKUP(A68,[1]二次方案!A$1:G$65536,6,0)</f>
        <v>110</v>
      </c>
      <c r="I68" s="8">
        <v>103</v>
      </c>
    </row>
    <row r="69" spans="1:9">
      <c r="A69" s="11">
        <v>310800002</v>
      </c>
      <c r="B69" s="12" t="s">
        <v>89</v>
      </c>
      <c r="C69" s="10"/>
      <c r="D69" s="7"/>
      <c r="E69" s="8" t="s">
        <v>4</v>
      </c>
      <c r="F69" s="10"/>
      <c r="G69" s="8">
        <v>109.9</v>
      </c>
      <c r="H69" s="8">
        <f>VLOOKUP(A69,[1]二次方案!A$1:G$65536,6,0)</f>
        <v>106</v>
      </c>
      <c r="I69" s="8">
        <v>100</v>
      </c>
    </row>
    <row r="70" spans="1:9">
      <c r="A70" s="7">
        <v>310905001</v>
      </c>
      <c r="B70" s="10" t="s">
        <v>90</v>
      </c>
      <c r="C70" s="10" t="s">
        <v>91</v>
      </c>
      <c r="D70" s="7"/>
      <c r="E70" s="8" t="s">
        <v>4</v>
      </c>
      <c r="F70" s="10" t="s">
        <v>92</v>
      </c>
      <c r="G70" s="8">
        <v>73.400000000000006</v>
      </c>
      <c r="H70" s="8">
        <f>VLOOKUP(A70,[1]二次方案!A$1:G$65536,6,0)</f>
        <v>70</v>
      </c>
      <c r="I70" s="8">
        <v>62</v>
      </c>
    </row>
    <row r="71" spans="1:9">
      <c r="A71" s="7">
        <v>310905003</v>
      </c>
      <c r="B71" s="10" t="s">
        <v>93</v>
      </c>
      <c r="C71" s="10" t="s">
        <v>94</v>
      </c>
      <c r="D71" s="7"/>
      <c r="E71" s="8" t="s">
        <v>4</v>
      </c>
      <c r="F71" s="10"/>
      <c r="G71" s="8">
        <v>152</v>
      </c>
      <c r="H71" s="8">
        <f>VLOOKUP(A71,[1]二次方案!A$1:G$65536,6,0)</f>
        <v>146</v>
      </c>
      <c r="I71" s="8">
        <v>139</v>
      </c>
    </row>
    <row r="72" spans="1:9">
      <c r="A72" s="11">
        <v>311000025</v>
      </c>
      <c r="B72" s="12" t="s">
        <v>95</v>
      </c>
      <c r="C72" s="10"/>
      <c r="D72" s="7"/>
      <c r="E72" s="8" t="s">
        <v>4</v>
      </c>
      <c r="F72" s="10"/>
      <c r="G72" s="8">
        <v>596</v>
      </c>
      <c r="H72" s="8">
        <f>VLOOKUP(A72,[1]二次方案!A$1:G$65536,6,0)</f>
        <v>570</v>
      </c>
      <c r="I72" s="8">
        <v>505</v>
      </c>
    </row>
    <row r="73" spans="1:9">
      <c r="A73" s="7">
        <v>311000028</v>
      </c>
      <c r="B73" s="10" t="s">
        <v>96</v>
      </c>
      <c r="C73" s="10" t="s">
        <v>97</v>
      </c>
      <c r="D73" s="7" t="s">
        <v>98</v>
      </c>
      <c r="E73" s="8" t="s">
        <v>4</v>
      </c>
      <c r="F73" s="10"/>
      <c r="G73" s="8">
        <v>736</v>
      </c>
      <c r="H73" s="8">
        <f>VLOOKUP(A73,[1]二次方案!A$1:G$65536,6,0)</f>
        <v>710</v>
      </c>
      <c r="I73" s="8">
        <v>645</v>
      </c>
    </row>
    <row r="74" spans="1:9">
      <c r="A74" s="11">
        <v>311201048</v>
      </c>
      <c r="B74" s="12" t="s">
        <v>99</v>
      </c>
      <c r="C74" s="10" t="s">
        <v>97</v>
      </c>
      <c r="D74" s="7" t="s">
        <v>100</v>
      </c>
      <c r="E74" s="8" t="s">
        <v>4</v>
      </c>
      <c r="F74" s="10"/>
      <c r="G74" s="8">
        <v>57.3</v>
      </c>
      <c r="H74" s="8">
        <f>VLOOKUP(A74,[1]二次方案!A$1:G$65536,6,0)</f>
        <v>55</v>
      </c>
      <c r="I74" s="8">
        <v>52</v>
      </c>
    </row>
    <row r="75" spans="1:9" ht="39.75" customHeight="1">
      <c r="A75" s="7">
        <v>311201050</v>
      </c>
      <c r="B75" s="10" t="s">
        <v>101</v>
      </c>
      <c r="C75" s="10" t="s">
        <v>102</v>
      </c>
      <c r="D75" s="7"/>
      <c r="E75" s="8" t="s">
        <v>4</v>
      </c>
      <c r="F75" s="10"/>
      <c r="G75" s="8">
        <v>93.9</v>
      </c>
      <c r="H75" s="8">
        <f>VLOOKUP(A75,[1]二次方案!A$1:G$65536,6,0)</f>
        <v>90</v>
      </c>
      <c r="I75" s="8">
        <v>84.5</v>
      </c>
    </row>
    <row r="76" spans="1:9" ht="41.25" customHeight="1">
      <c r="A76" s="7">
        <v>311201053</v>
      </c>
      <c r="B76" s="10" t="s">
        <v>103</v>
      </c>
      <c r="C76" s="10" t="s">
        <v>104</v>
      </c>
      <c r="D76" s="7"/>
      <c r="E76" s="8" t="s">
        <v>4</v>
      </c>
      <c r="F76" s="10" t="s">
        <v>335</v>
      </c>
      <c r="G76" s="8">
        <v>131.9</v>
      </c>
      <c r="H76" s="8">
        <f>VLOOKUP(A76,[1]二次方案!A$1:G$65536,6,0)</f>
        <v>128</v>
      </c>
      <c r="I76" s="8">
        <v>117</v>
      </c>
    </row>
    <row r="77" spans="1:9">
      <c r="A77" s="11">
        <v>311400015</v>
      </c>
      <c r="B77" s="12" t="s">
        <v>237</v>
      </c>
      <c r="C77" s="10"/>
      <c r="D77" s="7"/>
      <c r="E77" s="8" t="s">
        <v>105</v>
      </c>
      <c r="F77" s="10"/>
      <c r="G77" s="8">
        <v>20.6</v>
      </c>
      <c r="H77" s="8">
        <f>VLOOKUP(A77,[1]二次方案!A$1:G$65536,6,0)</f>
        <v>20</v>
      </c>
      <c r="I77" s="8">
        <v>17.100000000000001</v>
      </c>
    </row>
    <row r="78" spans="1:9">
      <c r="A78" s="7">
        <v>311400039</v>
      </c>
      <c r="B78" s="10" t="s">
        <v>238</v>
      </c>
      <c r="C78" s="10" t="s">
        <v>106</v>
      </c>
      <c r="D78" s="7"/>
      <c r="E78" s="8" t="s">
        <v>107</v>
      </c>
      <c r="F78" s="10"/>
      <c r="G78" s="8">
        <v>10.3</v>
      </c>
      <c r="H78" s="8">
        <f>VLOOKUP(A78,[1]二次方案!A$1:G$65536,6,0)</f>
        <v>10</v>
      </c>
      <c r="I78" s="8">
        <v>8.8000000000000007</v>
      </c>
    </row>
    <row r="79" spans="1:9">
      <c r="A79" s="10">
        <v>3301</v>
      </c>
      <c r="B79" s="10" t="s">
        <v>239</v>
      </c>
      <c r="C79" s="10"/>
      <c r="D79" s="10" t="s">
        <v>240</v>
      </c>
      <c r="E79" s="13"/>
      <c r="F79" s="10"/>
      <c r="G79" s="8"/>
      <c r="H79" s="8"/>
      <c r="I79" s="8"/>
    </row>
    <row r="80" spans="1:9">
      <c r="A80" s="10">
        <v>330100001</v>
      </c>
      <c r="B80" s="10" t="s">
        <v>241</v>
      </c>
      <c r="C80" s="10" t="s">
        <v>242</v>
      </c>
      <c r="D80" s="10" t="s">
        <v>243</v>
      </c>
      <c r="E80" s="13"/>
      <c r="F80" s="10"/>
      <c r="G80" s="8"/>
      <c r="H80" s="8"/>
      <c r="I80" s="8"/>
    </row>
    <row r="81" spans="1:9" s="34" customFormat="1">
      <c r="A81" s="29" t="s">
        <v>108</v>
      </c>
      <c r="B81" s="30" t="s">
        <v>241</v>
      </c>
      <c r="C81" s="31"/>
      <c r="D81" s="32"/>
      <c r="E81" s="33" t="s">
        <v>4</v>
      </c>
      <c r="F81" s="31"/>
      <c r="G81" s="33">
        <v>41.8</v>
      </c>
      <c r="H81" s="33">
        <v>40</v>
      </c>
      <c r="I81" s="33">
        <v>33</v>
      </c>
    </row>
    <row r="82" spans="1:9" s="34" customFormat="1" ht="51" customHeight="1">
      <c r="A82" s="32">
        <v>330100002</v>
      </c>
      <c r="B82" s="31" t="s">
        <v>109</v>
      </c>
      <c r="C82" s="31" t="s">
        <v>110</v>
      </c>
      <c r="D82" s="32"/>
      <c r="E82" s="33" t="s">
        <v>111</v>
      </c>
      <c r="F82" s="31" t="s">
        <v>320</v>
      </c>
      <c r="G82" s="33">
        <v>188</v>
      </c>
      <c r="H82" s="33">
        <v>180</v>
      </c>
      <c r="I82" s="33">
        <v>160</v>
      </c>
    </row>
    <row r="83" spans="1:9" s="34" customFormat="1" ht="39.75" customHeight="1">
      <c r="A83" s="32">
        <v>330100003</v>
      </c>
      <c r="B83" s="31" t="s">
        <v>244</v>
      </c>
      <c r="C83" s="31" t="s">
        <v>112</v>
      </c>
      <c r="D83" s="32" t="s">
        <v>245</v>
      </c>
      <c r="E83" s="33" t="s">
        <v>111</v>
      </c>
      <c r="F83" s="31" t="s">
        <v>246</v>
      </c>
      <c r="G83" s="33">
        <v>387</v>
      </c>
      <c r="H83" s="33">
        <v>370</v>
      </c>
      <c r="I83" s="33">
        <v>330</v>
      </c>
    </row>
    <row r="84" spans="1:9" s="34" customFormat="1" ht="30.75" customHeight="1">
      <c r="A84" s="29">
        <v>330100005</v>
      </c>
      <c r="B84" s="30" t="s">
        <v>113</v>
      </c>
      <c r="C84" s="31" t="s">
        <v>114</v>
      </c>
      <c r="D84" s="32"/>
      <c r="E84" s="33" t="s">
        <v>111</v>
      </c>
      <c r="F84" s="31" t="s">
        <v>247</v>
      </c>
      <c r="G84" s="33">
        <v>510</v>
      </c>
      <c r="H84" s="33">
        <v>490</v>
      </c>
      <c r="I84" s="33">
        <v>430</v>
      </c>
    </row>
    <row r="85" spans="1:9" s="34" customFormat="1" ht="30.75" customHeight="1">
      <c r="A85" s="32">
        <v>330100007</v>
      </c>
      <c r="B85" s="31" t="s">
        <v>115</v>
      </c>
      <c r="C85" s="31" t="s">
        <v>116</v>
      </c>
      <c r="D85" s="32" t="s">
        <v>117</v>
      </c>
      <c r="E85" s="33" t="s">
        <v>111</v>
      </c>
      <c r="F85" s="31" t="s">
        <v>248</v>
      </c>
      <c r="G85" s="33">
        <v>690</v>
      </c>
      <c r="H85" s="33">
        <v>660</v>
      </c>
      <c r="I85" s="33">
        <v>580</v>
      </c>
    </row>
    <row r="86" spans="1:9" ht="20.100000000000001" customHeight="1">
      <c r="A86" s="7">
        <v>330100013</v>
      </c>
      <c r="B86" s="10" t="s">
        <v>118</v>
      </c>
      <c r="C86" s="10" t="s">
        <v>119</v>
      </c>
      <c r="D86" s="7"/>
      <c r="E86" s="8" t="s">
        <v>4</v>
      </c>
      <c r="F86" s="10"/>
      <c r="G86" s="8">
        <v>76.5</v>
      </c>
      <c r="H86" s="8">
        <f>VLOOKUP(A86,[1]二次方案!A$1:G$65536,6,0)</f>
        <v>73</v>
      </c>
      <c r="I86" s="8">
        <v>66</v>
      </c>
    </row>
    <row r="87" spans="1:9" ht="20.100000000000001" customHeight="1">
      <c r="A87" s="11">
        <v>330401001</v>
      </c>
      <c r="B87" s="12" t="s">
        <v>120</v>
      </c>
      <c r="C87" s="10"/>
      <c r="D87" s="7"/>
      <c r="E87" s="8" t="s">
        <v>4</v>
      </c>
      <c r="F87" s="10" t="s">
        <v>319</v>
      </c>
      <c r="G87" s="8">
        <v>301</v>
      </c>
      <c r="H87" s="8">
        <f>VLOOKUP(A87,[1]二次方案!A$1:G$65536,6,0)</f>
        <v>292</v>
      </c>
      <c r="I87" s="8">
        <v>274</v>
      </c>
    </row>
    <row r="88" spans="1:9" ht="25.5" customHeight="1">
      <c r="A88" s="7">
        <v>330407002</v>
      </c>
      <c r="B88" s="10" t="s">
        <v>249</v>
      </c>
      <c r="C88" s="10"/>
      <c r="D88" s="7" t="s">
        <v>121</v>
      </c>
      <c r="E88" s="8" t="s">
        <v>4</v>
      </c>
      <c r="F88" s="10"/>
      <c r="G88" s="8">
        <v>2275</v>
      </c>
      <c r="H88" s="8">
        <f>VLOOKUP(A88,[1]二次方案!A$1:G$65536,6,0)</f>
        <v>2200</v>
      </c>
      <c r="I88" s="8">
        <v>1900</v>
      </c>
    </row>
    <row r="89" spans="1:9" ht="20.100000000000001" customHeight="1">
      <c r="A89" s="7">
        <v>330900001</v>
      </c>
      <c r="B89" s="10" t="s">
        <v>122</v>
      </c>
      <c r="C89" s="10"/>
      <c r="D89" s="7"/>
      <c r="E89" s="8" t="s">
        <v>4</v>
      </c>
      <c r="F89" s="10"/>
      <c r="G89" s="8">
        <v>70.8</v>
      </c>
      <c r="H89" s="8">
        <f>VLOOKUP(A89,[1]二次方案!A$1:G$65536,6,0)</f>
        <v>70</v>
      </c>
      <c r="I89" s="8">
        <v>69</v>
      </c>
    </row>
    <row r="90" spans="1:9" ht="20.100000000000001" customHeight="1">
      <c r="A90" s="7">
        <v>331003022</v>
      </c>
      <c r="B90" s="10" t="s">
        <v>123</v>
      </c>
      <c r="C90" s="10" t="s">
        <v>124</v>
      </c>
      <c r="D90" s="7"/>
      <c r="E90" s="8" t="s">
        <v>4</v>
      </c>
      <c r="F90" s="10" t="s">
        <v>250</v>
      </c>
      <c r="G90" s="8">
        <v>863</v>
      </c>
      <c r="H90" s="8">
        <f>VLOOKUP(A90,[1]二次方案!A$1:G$65536,6,0)</f>
        <v>825</v>
      </c>
      <c r="I90" s="8">
        <v>708</v>
      </c>
    </row>
    <row r="91" spans="1:9" ht="20.100000000000001" customHeight="1">
      <c r="A91" s="11">
        <v>331006002</v>
      </c>
      <c r="B91" s="12" t="s">
        <v>251</v>
      </c>
      <c r="C91" s="10"/>
      <c r="D91" s="7"/>
      <c r="E91" s="8" t="s">
        <v>4</v>
      </c>
      <c r="F91" s="10" t="s">
        <v>250</v>
      </c>
      <c r="G91" s="8">
        <v>1586</v>
      </c>
      <c r="H91" s="8">
        <f>VLOOKUP(A91,[1]二次方案!A$1:G$65536,6,0)</f>
        <v>1520</v>
      </c>
      <c r="I91" s="8">
        <v>1325</v>
      </c>
    </row>
    <row r="92" spans="1:9" ht="20.100000000000001" customHeight="1">
      <c r="A92" s="7">
        <v>331008003</v>
      </c>
      <c r="B92" s="10" t="s">
        <v>125</v>
      </c>
      <c r="C92" s="10"/>
      <c r="D92" s="7" t="s">
        <v>252</v>
      </c>
      <c r="E92" s="8" t="s">
        <v>126</v>
      </c>
      <c r="F92" s="10"/>
      <c r="G92" s="8">
        <v>1196</v>
      </c>
      <c r="H92" s="8">
        <f>VLOOKUP(A92,[1]二次方案!A$1:G$65536,6,0)</f>
        <v>1150</v>
      </c>
      <c r="I92" s="8">
        <v>1020</v>
      </c>
    </row>
    <row r="93" spans="1:9" ht="20.100000000000001" customHeight="1">
      <c r="A93" s="7">
        <v>331008008</v>
      </c>
      <c r="B93" s="10" t="s">
        <v>127</v>
      </c>
      <c r="C93" s="10" t="s">
        <v>128</v>
      </c>
      <c r="D93" s="7"/>
      <c r="E93" s="8" t="s">
        <v>4</v>
      </c>
      <c r="F93" s="10"/>
      <c r="G93" s="8">
        <v>1069</v>
      </c>
      <c r="H93" s="8">
        <f>VLOOKUP(A93,[1]二次方案!A$1:G$65536,6,0)</f>
        <v>1020</v>
      </c>
      <c r="I93" s="8">
        <v>864</v>
      </c>
    </row>
    <row r="94" spans="1:9" ht="20.100000000000001" customHeight="1">
      <c r="A94" s="11">
        <v>331303004</v>
      </c>
      <c r="B94" s="12" t="s">
        <v>129</v>
      </c>
      <c r="C94" s="10"/>
      <c r="D94" s="7"/>
      <c r="E94" s="8" t="s">
        <v>4</v>
      </c>
      <c r="F94" s="10" t="s">
        <v>253</v>
      </c>
      <c r="G94" s="8">
        <v>891</v>
      </c>
      <c r="H94" s="8">
        <f>VLOOKUP(A94,[1]二次方案!A$1:G$65536,6,0)</f>
        <v>865</v>
      </c>
      <c r="I94" s="8">
        <v>787</v>
      </c>
    </row>
    <row r="95" spans="1:9" ht="24">
      <c r="A95" s="7">
        <v>331501032</v>
      </c>
      <c r="B95" s="10" t="s">
        <v>130</v>
      </c>
      <c r="C95" s="10" t="s">
        <v>131</v>
      </c>
      <c r="D95" s="7" t="s">
        <v>132</v>
      </c>
      <c r="E95" s="8" t="s">
        <v>133</v>
      </c>
      <c r="F95" s="10" t="s">
        <v>254</v>
      </c>
      <c r="G95" s="8">
        <v>2850</v>
      </c>
      <c r="H95" s="8">
        <f>VLOOKUP(A95,[1]二次方案!A$1:G$65536,6,0)</f>
        <v>2720</v>
      </c>
      <c r="I95" s="8">
        <v>2330</v>
      </c>
    </row>
    <row r="96" spans="1:9" ht="27" customHeight="1">
      <c r="A96" s="7">
        <v>331505017</v>
      </c>
      <c r="B96" s="10" t="s">
        <v>134</v>
      </c>
      <c r="C96" s="10"/>
      <c r="D96" s="7"/>
      <c r="E96" s="8" t="s">
        <v>4</v>
      </c>
      <c r="F96" s="10"/>
      <c r="G96" s="8">
        <v>1791</v>
      </c>
      <c r="H96" s="8">
        <f>VLOOKUP(A96,[1]二次方案!A$1:G$65536,6,0)</f>
        <v>1710</v>
      </c>
      <c r="I96" s="8">
        <v>1440</v>
      </c>
    </row>
    <row r="97" spans="1:9">
      <c r="A97" s="11">
        <v>331505019</v>
      </c>
      <c r="B97" s="12" t="s">
        <v>135</v>
      </c>
      <c r="C97" s="10"/>
      <c r="D97" s="7"/>
      <c r="E97" s="8" t="s">
        <v>4</v>
      </c>
      <c r="F97" s="10"/>
      <c r="G97" s="8">
        <v>1498</v>
      </c>
      <c r="H97" s="8">
        <f>VLOOKUP(A97,[1]二次方案!A$1:G$65536,6,0)</f>
        <v>1430</v>
      </c>
      <c r="I97" s="8">
        <v>1228</v>
      </c>
    </row>
    <row r="98" spans="1:9" ht="24">
      <c r="A98" s="7">
        <v>331515001</v>
      </c>
      <c r="B98" s="10" t="s">
        <v>136</v>
      </c>
      <c r="C98" s="10"/>
      <c r="D98" s="7"/>
      <c r="E98" s="8" t="s">
        <v>4</v>
      </c>
      <c r="F98" s="10" t="s">
        <v>255</v>
      </c>
      <c r="G98" s="8">
        <v>1214</v>
      </c>
      <c r="H98" s="8">
        <f>VLOOKUP(A98,[1]二次方案!A$1:G$65536,6,0)</f>
        <v>1160</v>
      </c>
      <c r="I98" s="8">
        <v>1025</v>
      </c>
    </row>
    <row r="99" spans="1:9">
      <c r="A99" s="7">
        <v>331523008</v>
      </c>
      <c r="B99" s="10" t="s">
        <v>137</v>
      </c>
      <c r="C99" s="10" t="s">
        <v>138</v>
      </c>
      <c r="D99" s="7"/>
      <c r="E99" s="8" t="s">
        <v>4</v>
      </c>
      <c r="F99" s="10"/>
      <c r="G99" s="8">
        <v>209</v>
      </c>
      <c r="H99" s="8">
        <f>VLOOKUP(A99,[1]二次方案!A$1:G$65536,6,0)</f>
        <v>200</v>
      </c>
      <c r="I99" s="8">
        <v>171</v>
      </c>
    </row>
    <row r="100" spans="1:9" ht="24">
      <c r="A100" s="7">
        <v>331523009</v>
      </c>
      <c r="B100" s="10" t="s">
        <v>256</v>
      </c>
      <c r="C100" s="10" t="s">
        <v>139</v>
      </c>
      <c r="D100" s="7"/>
      <c r="E100" s="8" t="s">
        <v>4</v>
      </c>
      <c r="F100" s="10"/>
      <c r="G100" s="8">
        <v>144.4</v>
      </c>
      <c r="H100" s="8">
        <f>VLOOKUP(A100,[1]二次方案!A$1:G$65536,6,0)</f>
        <v>140</v>
      </c>
      <c r="I100" s="8">
        <v>132.80000000000001</v>
      </c>
    </row>
    <row r="101" spans="1:9">
      <c r="A101" s="7">
        <v>331601001</v>
      </c>
      <c r="B101" s="10" t="s">
        <v>140</v>
      </c>
      <c r="C101" s="10" t="s">
        <v>141</v>
      </c>
      <c r="D101" s="7"/>
      <c r="E101" s="8" t="s">
        <v>4</v>
      </c>
      <c r="F101" s="10"/>
      <c r="G101" s="8">
        <v>104.5</v>
      </c>
      <c r="H101" s="8">
        <f>VLOOKUP(A101,[1]二次方案!A$1:G$65536,6,0)</f>
        <v>100</v>
      </c>
      <c r="I101" s="8">
        <v>85</v>
      </c>
    </row>
    <row r="102" spans="1:9" ht="84.75" customHeight="1">
      <c r="A102" s="11">
        <v>331602007</v>
      </c>
      <c r="B102" s="12" t="s">
        <v>257</v>
      </c>
      <c r="C102" s="10" t="s">
        <v>336</v>
      </c>
      <c r="D102" s="7"/>
      <c r="E102" s="8" t="s">
        <v>4</v>
      </c>
      <c r="F102" s="10" t="s">
        <v>258</v>
      </c>
      <c r="G102" s="8">
        <v>555</v>
      </c>
      <c r="H102" s="8">
        <f>VLOOKUP(A102,[1]二次方案!A$1:G$65536,6,0)</f>
        <v>530</v>
      </c>
      <c r="I102" s="8">
        <v>452</v>
      </c>
    </row>
    <row r="103" spans="1:9">
      <c r="A103" s="7">
        <v>340200037</v>
      </c>
      <c r="B103" s="10" t="s">
        <v>142</v>
      </c>
      <c r="C103" s="10"/>
      <c r="D103" s="7"/>
      <c r="E103" s="8" t="s">
        <v>4</v>
      </c>
      <c r="F103" s="10"/>
      <c r="G103" s="8">
        <v>26.6</v>
      </c>
      <c r="H103" s="8">
        <f>VLOOKUP(A103,[1]二次方案!A$1:G$65536,6,0)</f>
        <v>25</v>
      </c>
      <c r="I103" s="8">
        <v>24</v>
      </c>
    </row>
    <row r="104" spans="1:9">
      <c r="A104" s="7">
        <v>340200038</v>
      </c>
      <c r="B104" s="10" t="s">
        <v>143</v>
      </c>
      <c r="C104" s="10"/>
      <c r="D104" s="7"/>
      <c r="E104" s="8" t="s">
        <v>4</v>
      </c>
      <c r="F104" s="10"/>
      <c r="G104" s="8">
        <v>20</v>
      </c>
      <c r="H104" s="8">
        <f>VLOOKUP(A104,[1]二次方案!A$1:G$65536,6,0)</f>
        <v>20</v>
      </c>
      <c r="I104" s="8">
        <v>19</v>
      </c>
    </row>
    <row r="105" spans="1:9" ht="13.5" customHeight="1">
      <c r="A105" s="11">
        <v>410000001</v>
      </c>
      <c r="B105" s="12" t="s">
        <v>259</v>
      </c>
      <c r="C105" s="10" t="s">
        <v>144</v>
      </c>
      <c r="D105" s="7"/>
      <c r="E105" s="8" t="s">
        <v>145</v>
      </c>
      <c r="F105" s="10"/>
      <c r="G105" s="8">
        <v>11</v>
      </c>
      <c r="H105" s="8">
        <f>VLOOKUP(A105,[1]二次方案!A$1:G$65536,6,0)</f>
        <v>11</v>
      </c>
      <c r="I105" s="8">
        <v>11</v>
      </c>
    </row>
    <row r="106" spans="1:9">
      <c r="A106" s="7">
        <v>430000002</v>
      </c>
      <c r="B106" s="10" t="s">
        <v>260</v>
      </c>
      <c r="C106" s="10"/>
      <c r="D106" s="7"/>
      <c r="E106" s="8" t="s">
        <v>146</v>
      </c>
      <c r="F106" s="10"/>
      <c r="G106" s="8">
        <v>26</v>
      </c>
      <c r="H106" s="8">
        <f>VLOOKUP(A106,[1]二次方案!A$1:G$65536,6,0)</f>
        <v>26</v>
      </c>
      <c r="I106" s="8">
        <v>26</v>
      </c>
    </row>
    <row r="107" spans="1:9" s="34" customFormat="1">
      <c r="A107" s="32">
        <v>430000003</v>
      </c>
      <c r="B107" s="31" t="s">
        <v>147</v>
      </c>
      <c r="C107" s="31"/>
      <c r="D107" s="32"/>
      <c r="E107" s="33" t="s">
        <v>146</v>
      </c>
      <c r="F107" s="31"/>
      <c r="G107" s="33">
        <v>9</v>
      </c>
      <c r="H107" s="33">
        <v>9</v>
      </c>
      <c r="I107" s="33">
        <v>9</v>
      </c>
    </row>
    <row r="108" spans="1:9">
      <c r="A108" s="11">
        <v>430000009</v>
      </c>
      <c r="B108" s="12" t="s">
        <v>148</v>
      </c>
      <c r="C108" s="10"/>
      <c r="D108" s="7"/>
      <c r="E108" s="8" t="s">
        <v>4</v>
      </c>
      <c r="F108" s="10"/>
      <c r="G108" s="8">
        <v>25</v>
      </c>
      <c r="H108" s="8">
        <f>VLOOKUP(A108,[1]二次方案!A$1:G$65536,6,0)</f>
        <v>25</v>
      </c>
      <c r="I108" s="8">
        <v>25</v>
      </c>
    </row>
    <row r="109" spans="1:9" ht="24">
      <c r="A109" s="7">
        <v>430000012</v>
      </c>
      <c r="B109" s="10" t="s">
        <v>149</v>
      </c>
      <c r="C109" s="10" t="s">
        <v>150</v>
      </c>
      <c r="D109" s="7"/>
      <c r="E109" s="8" t="s">
        <v>151</v>
      </c>
      <c r="F109" s="10"/>
      <c r="G109" s="8">
        <v>17</v>
      </c>
      <c r="H109" s="8">
        <f>VLOOKUP(A109,[1]二次方案!A$1:G$65536,6,0)</f>
        <v>17</v>
      </c>
      <c r="I109" s="8">
        <v>13.7</v>
      </c>
    </row>
    <row r="110" spans="1:9">
      <c r="A110" s="7">
        <v>430000021</v>
      </c>
      <c r="B110" s="10" t="s">
        <v>152</v>
      </c>
      <c r="C110" s="10" t="s">
        <v>153</v>
      </c>
      <c r="D110" s="7"/>
      <c r="E110" s="8" t="s">
        <v>4</v>
      </c>
      <c r="F110" s="10"/>
      <c r="G110" s="8">
        <v>20</v>
      </c>
      <c r="H110" s="8">
        <f>VLOOKUP(A110,[1]二次方案!A$1:G$65536,6,0)</f>
        <v>20</v>
      </c>
      <c r="I110" s="8">
        <v>17.8</v>
      </c>
    </row>
    <row r="111" spans="1:9" s="34" customFormat="1">
      <c r="A111" s="29">
        <v>430000023</v>
      </c>
      <c r="B111" s="30" t="s">
        <v>154</v>
      </c>
      <c r="C111" s="31" t="s">
        <v>155</v>
      </c>
      <c r="D111" s="32" t="s">
        <v>156</v>
      </c>
      <c r="E111" s="33" t="s">
        <v>157</v>
      </c>
      <c r="F111" s="31"/>
      <c r="G111" s="33">
        <v>6</v>
      </c>
      <c r="H111" s="33">
        <v>6</v>
      </c>
      <c r="I111" s="33">
        <v>6</v>
      </c>
    </row>
    <row r="112" spans="1:9" ht="24">
      <c r="A112" s="7">
        <v>440000001</v>
      </c>
      <c r="B112" s="10" t="s">
        <v>158</v>
      </c>
      <c r="C112" s="10" t="s">
        <v>159</v>
      </c>
      <c r="D112" s="7"/>
      <c r="E112" s="8" t="s">
        <v>4</v>
      </c>
      <c r="F112" s="10"/>
      <c r="G112" s="8">
        <v>22</v>
      </c>
      <c r="H112" s="8">
        <f>VLOOKUP(A112,[1]二次方案!A$1:G$65536,6,0)</f>
        <v>22</v>
      </c>
      <c r="I112" s="8">
        <v>19.8</v>
      </c>
    </row>
    <row r="113" spans="1:9">
      <c r="A113" s="11">
        <v>440000002</v>
      </c>
      <c r="B113" s="12" t="s">
        <v>160</v>
      </c>
      <c r="C113" s="10" t="s">
        <v>161</v>
      </c>
      <c r="D113" s="7"/>
      <c r="E113" s="8" t="s">
        <v>4</v>
      </c>
      <c r="F113" s="10"/>
      <c r="G113" s="8">
        <v>20</v>
      </c>
      <c r="H113" s="8">
        <f>VLOOKUP(A113,[1]二次方案!A$1:G$65536,6,0)</f>
        <v>20</v>
      </c>
      <c r="I113" s="8">
        <v>20</v>
      </c>
    </row>
    <row r="114" spans="1:9">
      <c r="A114" s="7">
        <v>440000006</v>
      </c>
      <c r="B114" s="10" t="s">
        <v>162</v>
      </c>
      <c r="C114" s="10"/>
      <c r="D114" s="7"/>
      <c r="E114" s="8" t="s">
        <v>4</v>
      </c>
      <c r="F114" s="10"/>
      <c r="G114" s="8">
        <v>17</v>
      </c>
      <c r="H114" s="8">
        <f>VLOOKUP(A114,[1]二次方案!A$1:G$65536,6,0)</f>
        <v>17</v>
      </c>
      <c r="I114" s="8">
        <v>17</v>
      </c>
    </row>
    <row r="115" spans="1:9">
      <c r="A115" s="7">
        <v>460000004</v>
      </c>
      <c r="B115" s="10" t="s">
        <v>163</v>
      </c>
      <c r="C115" s="10"/>
      <c r="D115" s="7"/>
      <c r="E115" s="8" t="s">
        <v>4</v>
      </c>
      <c r="F115" s="10"/>
      <c r="G115" s="8">
        <v>1045</v>
      </c>
      <c r="H115" s="8">
        <f>VLOOKUP(A115,[1]二次方案!A$1:G$65536,6,0)</f>
        <v>1045</v>
      </c>
      <c r="I115" s="8">
        <v>975</v>
      </c>
    </row>
    <row r="116" spans="1:9">
      <c r="A116" s="11">
        <v>460000006</v>
      </c>
      <c r="B116" s="12" t="s">
        <v>261</v>
      </c>
      <c r="C116" s="10" t="s">
        <v>164</v>
      </c>
      <c r="D116" s="7"/>
      <c r="E116" s="8" t="s">
        <v>4</v>
      </c>
      <c r="F116" s="10"/>
      <c r="G116" s="8">
        <v>880</v>
      </c>
      <c r="H116" s="8">
        <f>VLOOKUP(A116,[1]二次方案!A$1:G$65536,6,0)</f>
        <v>880</v>
      </c>
      <c r="I116" s="8">
        <v>792</v>
      </c>
    </row>
    <row r="117" spans="1:9">
      <c r="A117" s="7">
        <v>460000007</v>
      </c>
      <c r="B117" s="10" t="s">
        <v>328</v>
      </c>
      <c r="C117" s="10"/>
      <c r="D117" s="7"/>
      <c r="E117" s="8" t="s">
        <v>4</v>
      </c>
      <c r="F117" s="10" t="s">
        <v>262</v>
      </c>
      <c r="G117" s="8">
        <v>700</v>
      </c>
      <c r="H117" s="8">
        <f>VLOOKUP(A117,[1]二次方案!A$1:G$65536,6,0)</f>
        <v>700</v>
      </c>
      <c r="I117" s="8">
        <v>623</v>
      </c>
    </row>
    <row r="118" spans="1:9">
      <c r="A118" s="7">
        <v>460000008</v>
      </c>
      <c r="B118" s="10" t="s">
        <v>165</v>
      </c>
      <c r="C118" s="10"/>
      <c r="D118" s="7"/>
      <c r="E118" s="8" t="s">
        <v>4</v>
      </c>
      <c r="F118" s="10" t="s">
        <v>262</v>
      </c>
      <c r="G118" s="8">
        <v>762</v>
      </c>
      <c r="H118" s="8">
        <f>VLOOKUP(A118,[1]二次方案!A$1:G$65536,6,0)</f>
        <v>762</v>
      </c>
      <c r="I118" s="8">
        <v>652</v>
      </c>
    </row>
    <row r="119" spans="1:9">
      <c r="A119" s="11">
        <v>460000010</v>
      </c>
      <c r="B119" s="12" t="s">
        <v>166</v>
      </c>
      <c r="C119" s="10"/>
      <c r="D119" s="7"/>
      <c r="E119" s="8" t="s">
        <v>4</v>
      </c>
      <c r="F119" s="10"/>
      <c r="G119" s="8">
        <v>910</v>
      </c>
      <c r="H119" s="8">
        <f>VLOOKUP(A119,[1]二次方案!A$1:G$65536,6,0)</f>
        <v>910</v>
      </c>
      <c r="I119" s="8">
        <v>810</v>
      </c>
    </row>
  </sheetData>
  <mergeCells count="8">
    <mergeCell ref="A2:I3"/>
    <mergeCell ref="A4:A5"/>
    <mergeCell ref="B4:B5"/>
    <mergeCell ref="C4:C5"/>
    <mergeCell ref="D4:D5"/>
    <mergeCell ref="E4:E5"/>
    <mergeCell ref="F4:F5"/>
    <mergeCell ref="G4:I4"/>
  </mergeCells>
  <phoneticPr fontId="3" type="noConversion"/>
  <pageMargins left="0.72" right="0.42" top="0.8" bottom="0.79" header="0.31496062992125984" footer="0.48"/>
  <pageSetup paperSize="9" orientation="landscape" r:id="rId1"/>
  <headerFooter>
    <oddFooter>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view="pageLayout" zoomScaleNormal="100" workbookViewId="0">
      <selection activeCell="F18" sqref="F18"/>
    </sheetView>
  </sheetViews>
  <sheetFormatPr defaultRowHeight="13.5"/>
  <cols>
    <col min="1" max="1" width="13.125" customWidth="1"/>
    <col min="2" max="2" width="31.25" customWidth="1"/>
    <col min="3" max="3" width="36.75" customWidth="1"/>
    <col min="4" max="4" width="11.375" customWidth="1"/>
    <col min="5" max="5" width="8.5" style="28" customWidth="1"/>
    <col min="6" max="6" width="26.375" customWidth="1"/>
    <col min="7" max="7" width="6.5" customWidth="1"/>
    <col min="8" max="8" width="7.25" customWidth="1"/>
  </cols>
  <sheetData>
    <row r="1" spans="1:8" ht="14.25">
      <c r="A1" s="1" t="s">
        <v>334</v>
      </c>
      <c r="B1" s="2"/>
      <c r="C1" s="2"/>
      <c r="D1" s="2"/>
      <c r="E1" s="3"/>
      <c r="F1" s="2"/>
      <c r="H1" s="3"/>
    </row>
    <row r="2" spans="1:8">
      <c r="A2" s="39" t="s">
        <v>329</v>
      </c>
      <c r="B2" s="39"/>
      <c r="C2" s="39"/>
      <c r="D2" s="39"/>
      <c r="E2" s="39"/>
      <c r="F2" s="39"/>
      <c r="G2" s="39"/>
      <c r="H2" s="39"/>
    </row>
    <row r="3" spans="1:8">
      <c r="A3" s="43"/>
      <c r="B3" s="43"/>
      <c r="C3" s="43"/>
      <c r="D3" s="43"/>
      <c r="E3" s="43"/>
      <c r="F3" s="43"/>
      <c r="G3" s="43"/>
      <c r="H3" s="43"/>
    </row>
    <row r="4" spans="1:8">
      <c r="A4" s="44" t="s">
        <v>0</v>
      </c>
      <c r="B4" s="44" t="s">
        <v>1</v>
      </c>
      <c r="C4" s="44" t="s">
        <v>167</v>
      </c>
      <c r="D4" s="44" t="s">
        <v>168</v>
      </c>
      <c r="E4" s="44" t="s">
        <v>169</v>
      </c>
      <c r="F4" s="44" t="s">
        <v>170</v>
      </c>
      <c r="G4" s="46" t="s">
        <v>171</v>
      </c>
      <c r="H4" s="47"/>
    </row>
    <row r="5" spans="1:8">
      <c r="A5" s="45"/>
      <c r="B5" s="45"/>
      <c r="C5" s="45"/>
      <c r="D5" s="45"/>
      <c r="E5" s="45"/>
      <c r="F5" s="45"/>
      <c r="G5" s="48" t="s">
        <v>173</v>
      </c>
      <c r="H5" s="48" t="s">
        <v>174</v>
      </c>
    </row>
    <row r="6" spans="1:8" s="34" customFormat="1">
      <c r="A6" s="35">
        <v>210102017</v>
      </c>
      <c r="B6" s="36" t="s">
        <v>263</v>
      </c>
      <c r="C6" s="27"/>
      <c r="D6" s="37"/>
      <c r="E6" s="38" t="s">
        <v>4</v>
      </c>
      <c r="F6" s="26"/>
      <c r="G6" s="20">
        <v>450</v>
      </c>
      <c r="H6" s="20">
        <v>330</v>
      </c>
    </row>
    <row r="7" spans="1:8" ht="85.5" customHeight="1">
      <c r="A7" s="20">
        <v>2102</v>
      </c>
      <c r="B7" s="21" t="s">
        <v>264</v>
      </c>
      <c r="C7" s="21" t="s">
        <v>265</v>
      </c>
      <c r="D7" s="21" t="s">
        <v>323</v>
      </c>
      <c r="E7" s="20"/>
      <c r="F7" s="21" t="s">
        <v>266</v>
      </c>
      <c r="G7" s="20"/>
      <c r="H7" s="20"/>
    </row>
    <row r="8" spans="1:8">
      <c r="A8" s="20">
        <v>210200001</v>
      </c>
      <c r="B8" s="21" t="s">
        <v>267</v>
      </c>
      <c r="C8" s="20"/>
      <c r="D8" s="20"/>
      <c r="E8" s="20" t="s">
        <v>325</v>
      </c>
      <c r="F8" s="20" t="s">
        <v>268</v>
      </c>
      <c r="G8" s="20"/>
      <c r="H8" s="20"/>
    </row>
    <row r="9" spans="1:8">
      <c r="A9" s="20" t="s">
        <v>269</v>
      </c>
      <c r="B9" s="21" t="s">
        <v>270</v>
      </c>
      <c r="C9" s="20"/>
      <c r="D9" s="20"/>
      <c r="E9" s="20" t="s">
        <v>325</v>
      </c>
      <c r="F9" s="20"/>
      <c r="G9" s="20">
        <v>380</v>
      </c>
      <c r="H9" s="20">
        <v>310</v>
      </c>
    </row>
    <row r="10" spans="1:8">
      <c r="A10" s="20" t="s">
        <v>271</v>
      </c>
      <c r="B10" s="21" t="s">
        <v>272</v>
      </c>
      <c r="C10" s="20"/>
      <c r="D10" s="20"/>
      <c r="E10" s="20" t="s">
        <v>325</v>
      </c>
      <c r="F10" s="20"/>
      <c r="G10" s="20">
        <v>480</v>
      </c>
      <c r="H10" s="20">
        <v>396</v>
      </c>
    </row>
    <row r="11" spans="1:8">
      <c r="A11" s="20" t="s">
        <v>273</v>
      </c>
      <c r="B11" s="21" t="s">
        <v>274</v>
      </c>
      <c r="C11" s="20"/>
      <c r="D11" s="20"/>
      <c r="E11" s="20" t="s">
        <v>325</v>
      </c>
      <c r="F11" s="20"/>
      <c r="G11" s="20">
        <v>550</v>
      </c>
      <c r="H11" s="20">
        <v>452</v>
      </c>
    </row>
    <row r="12" spans="1:8">
      <c r="A12" s="20" t="s">
        <v>275</v>
      </c>
      <c r="B12" s="21" t="s">
        <v>276</v>
      </c>
      <c r="C12" s="20"/>
      <c r="D12" s="20"/>
      <c r="E12" s="20" t="s">
        <v>325</v>
      </c>
      <c r="F12" s="20"/>
      <c r="G12" s="20">
        <v>650</v>
      </c>
      <c r="H12" s="20">
        <v>552</v>
      </c>
    </row>
    <row r="13" spans="1:8">
      <c r="A13" s="20">
        <v>210200002</v>
      </c>
      <c r="B13" s="21" t="s">
        <v>277</v>
      </c>
      <c r="C13" s="20"/>
      <c r="D13" s="20"/>
      <c r="E13" s="20" t="s">
        <v>325</v>
      </c>
      <c r="F13" s="20"/>
      <c r="G13" s="20"/>
      <c r="H13" s="20"/>
    </row>
    <row r="14" spans="1:8">
      <c r="A14" s="20" t="s">
        <v>278</v>
      </c>
      <c r="B14" s="21" t="s">
        <v>279</v>
      </c>
      <c r="C14" s="20"/>
      <c r="D14" s="20"/>
      <c r="E14" s="20" t="s">
        <v>325</v>
      </c>
      <c r="F14" s="20"/>
      <c r="G14" s="20">
        <v>430</v>
      </c>
      <c r="H14" s="20">
        <v>340</v>
      </c>
    </row>
    <row r="15" spans="1:8">
      <c r="A15" s="20" t="s">
        <v>280</v>
      </c>
      <c r="B15" s="21" t="s">
        <v>281</v>
      </c>
      <c r="C15" s="20"/>
      <c r="D15" s="20"/>
      <c r="E15" s="20" t="s">
        <v>325</v>
      </c>
      <c r="F15" s="20"/>
      <c r="G15" s="20">
        <v>530</v>
      </c>
      <c r="H15" s="20">
        <v>422</v>
      </c>
    </row>
    <row r="16" spans="1:8">
      <c r="A16" s="22" t="s">
        <v>282</v>
      </c>
      <c r="B16" s="23" t="s">
        <v>283</v>
      </c>
      <c r="C16" s="24"/>
      <c r="D16" s="24"/>
      <c r="E16" s="22" t="s">
        <v>325</v>
      </c>
      <c r="F16" s="24"/>
      <c r="G16" s="20">
        <v>600</v>
      </c>
      <c r="H16" s="20">
        <v>474</v>
      </c>
    </row>
    <row r="17" spans="1:8">
      <c r="A17" s="22" t="s">
        <v>284</v>
      </c>
      <c r="B17" s="23" t="s">
        <v>285</v>
      </c>
      <c r="C17" s="24"/>
      <c r="D17" s="24"/>
      <c r="E17" s="22" t="s">
        <v>325</v>
      </c>
      <c r="F17" s="24"/>
      <c r="G17" s="20">
        <v>700</v>
      </c>
      <c r="H17" s="20">
        <v>574</v>
      </c>
    </row>
    <row r="18" spans="1:8">
      <c r="A18" s="20">
        <v>210200005</v>
      </c>
      <c r="B18" s="25" t="s">
        <v>286</v>
      </c>
      <c r="C18" s="16"/>
      <c r="D18" s="17"/>
      <c r="E18" s="18" t="s">
        <v>324</v>
      </c>
      <c r="F18" s="19"/>
      <c r="G18" s="20">
        <v>515</v>
      </c>
      <c r="H18" s="20">
        <v>425</v>
      </c>
    </row>
    <row r="19" spans="1:8">
      <c r="A19" s="20">
        <v>210200006</v>
      </c>
      <c r="B19" s="25" t="s">
        <v>287</v>
      </c>
      <c r="C19" s="16"/>
      <c r="D19" s="17"/>
      <c r="E19" s="18" t="s">
        <v>324</v>
      </c>
      <c r="F19" s="19"/>
      <c r="G19" s="20">
        <v>510</v>
      </c>
      <c r="H19" s="20">
        <v>429</v>
      </c>
    </row>
    <row r="20" spans="1:8" ht="70.5" customHeight="1">
      <c r="A20" s="22">
        <v>220600010</v>
      </c>
      <c r="B20" s="24" t="s">
        <v>288</v>
      </c>
      <c r="C20" s="16" t="s">
        <v>289</v>
      </c>
      <c r="D20" s="17"/>
      <c r="E20" s="18" t="s">
        <v>290</v>
      </c>
      <c r="F20" s="19"/>
      <c r="G20" s="20">
        <v>40</v>
      </c>
      <c r="H20" s="20">
        <v>33</v>
      </c>
    </row>
    <row r="21" spans="1:8">
      <c r="A21" s="22">
        <v>220700006</v>
      </c>
      <c r="B21" s="24" t="s">
        <v>291</v>
      </c>
      <c r="C21" s="16"/>
      <c r="D21" s="17"/>
      <c r="E21" s="18" t="s">
        <v>4</v>
      </c>
      <c r="F21" s="19"/>
      <c r="G21" s="20">
        <v>28</v>
      </c>
      <c r="H21" s="20">
        <v>22</v>
      </c>
    </row>
    <row r="22" spans="1:8">
      <c r="A22" s="20">
        <v>220800001</v>
      </c>
      <c r="B22" s="25" t="s">
        <v>292</v>
      </c>
      <c r="C22" s="16"/>
      <c r="D22" s="17"/>
      <c r="E22" s="18" t="s">
        <v>293</v>
      </c>
      <c r="F22" s="19"/>
      <c r="G22" s="20">
        <v>4</v>
      </c>
      <c r="H22" s="20">
        <v>4</v>
      </c>
    </row>
    <row r="23" spans="1:8">
      <c r="A23" s="20">
        <v>240300007</v>
      </c>
      <c r="B23" s="25" t="s">
        <v>294</v>
      </c>
      <c r="C23" s="16"/>
      <c r="D23" s="17"/>
      <c r="E23" s="18" t="s">
        <v>4</v>
      </c>
      <c r="F23" s="19"/>
      <c r="G23" s="20">
        <v>5300</v>
      </c>
      <c r="H23" s="20"/>
    </row>
    <row r="24" spans="1:8" ht="32.25" customHeight="1">
      <c r="A24" s="20">
        <v>250201001</v>
      </c>
      <c r="B24" s="25" t="s">
        <v>295</v>
      </c>
      <c r="C24" s="16" t="s">
        <v>296</v>
      </c>
      <c r="D24" s="17"/>
      <c r="E24" s="18" t="s">
        <v>4</v>
      </c>
      <c r="F24" s="19"/>
      <c r="G24" s="20">
        <v>65</v>
      </c>
      <c r="H24" s="20">
        <v>56.5</v>
      </c>
    </row>
    <row r="25" spans="1:8">
      <c r="A25" s="22">
        <v>250203047</v>
      </c>
      <c r="B25" s="24" t="s">
        <v>297</v>
      </c>
      <c r="C25" s="16"/>
      <c r="D25" s="17"/>
      <c r="E25" s="18" t="s">
        <v>36</v>
      </c>
      <c r="F25" s="19" t="s">
        <v>298</v>
      </c>
      <c r="G25" s="20">
        <v>40</v>
      </c>
      <c r="H25" s="20">
        <v>30</v>
      </c>
    </row>
    <row r="26" spans="1:8">
      <c r="A26" s="22">
        <v>250305023</v>
      </c>
      <c r="B26" s="24" t="s">
        <v>299</v>
      </c>
      <c r="C26" s="16" t="s">
        <v>300</v>
      </c>
      <c r="D26" s="17"/>
      <c r="E26" s="18" t="s">
        <v>36</v>
      </c>
      <c r="F26" s="19"/>
      <c r="G26" s="20">
        <v>20</v>
      </c>
      <c r="H26" s="20">
        <v>18</v>
      </c>
    </row>
    <row r="27" spans="1:8" ht="33" customHeight="1">
      <c r="A27" s="26" t="s">
        <v>301</v>
      </c>
      <c r="B27" s="27" t="s">
        <v>302</v>
      </c>
      <c r="C27" s="16"/>
      <c r="D27" s="17"/>
      <c r="E27" s="18" t="s">
        <v>36</v>
      </c>
      <c r="F27" s="19" t="s">
        <v>303</v>
      </c>
      <c r="G27" s="20">
        <v>43</v>
      </c>
      <c r="H27" s="20">
        <v>33</v>
      </c>
    </row>
    <row r="28" spans="1:8">
      <c r="A28" s="22">
        <v>250402041</v>
      </c>
      <c r="B28" s="24" t="s">
        <v>304</v>
      </c>
      <c r="C28" s="16"/>
      <c r="D28" s="17"/>
      <c r="E28" s="18" t="s">
        <v>36</v>
      </c>
      <c r="F28" s="19" t="s">
        <v>337</v>
      </c>
      <c r="G28" s="20">
        <v>80</v>
      </c>
      <c r="H28" s="20">
        <v>62</v>
      </c>
    </row>
    <row r="29" spans="1:8" s="34" customFormat="1">
      <c r="A29" s="22">
        <v>250402044</v>
      </c>
      <c r="B29" s="24" t="s">
        <v>305</v>
      </c>
      <c r="C29" s="27"/>
      <c r="D29" s="37"/>
      <c r="E29" s="38" t="s">
        <v>36</v>
      </c>
      <c r="F29" s="26"/>
      <c r="G29" s="20">
        <v>70</v>
      </c>
      <c r="H29" s="20">
        <v>60</v>
      </c>
    </row>
    <row r="30" spans="1:8" s="34" customFormat="1">
      <c r="A30" s="22">
        <v>250403052</v>
      </c>
      <c r="B30" s="24" t="s">
        <v>306</v>
      </c>
      <c r="C30" s="27"/>
      <c r="D30" s="37"/>
      <c r="E30" s="38" t="s">
        <v>36</v>
      </c>
      <c r="F30" s="19" t="s">
        <v>337</v>
      </c>
      <c r="G30" s="20">
        <v>32</v>
      </c>
      <c r="H30" s="20">
        <v>28</v>
      </c>
    </row>
    <row r="31" spans="1:8" s="34" customFormat="1">
      <c r="A31" s="22">
        <v>250700001</v>
      </c>
      <c r="B31" s="24" t="s">
        <v>307</v>
      </c>
      <c r="C31" s="27"/>
      <c r="D31" s="37"/>
      <c r="E31" s="38" t="s">
        <v>338</v>
      </c>
      <c r="F31" s="26"/>
      <c r="G31" s="20">
        <v>85</v>
      </c>
      <c r="H31" s="20">
        <v>77</v>
      </c>
    </row>
    <row r="32" spans="1:8" s="34" customFormat="1">
      <c r="A32" s="22">
        <v>250700014</v>
      </c>
      <c r="B32" s="24" t="s">
        <v>308</v>
      </c>
      <c r="C32" s="27" t="s">
        <v>309</v>
      </c>
      <c r="D32" s="37"/>
      <c r="E32" s="38" t="s">
        <v>338</v>
      </c>
      <c r="F32" s="26"/>
      <c r="G32" s="20">
        <v>180</v>
      </c>
      <c r="H32" s="20">
        <v>160</v>
      </c>
    </row>
    <row r="33" spans="1:8" s="34" customFormat="1">
      <c r="A33" s="22">
        <v>260000019</v>
      </c>
      <c r="B33" s="24" t="s">
        <v>310</v>
      </c>
      <c r="C33" s="27"/>
      <c r="D33" s="37"/>
      <c r="E33" s="38" t="s">
        <v>4</v>
      </c>
      <c r="F33" s="26"/>
      <c r="G33" s="20">
        <v>80</v>
      </c>
      <c r="H33" s="20">
        <v>60</v>
      </c>
    </row>
    <row r="34" spans="1:8" s="34" customFormat="1">
      <c r="A34" s="22">
        <v>270700003</v>
      </c>
      <c r="B34" s="24" t="s">
        <v>311</v>
      </c>
      <c r="C34" s="27"/>
      <c r="D34" s="37"/>
      <c r="E34" s="38" t="s">
        <v>36</v>
      </c>
      <c r="F34" s="26"/>
      <c r="G34" s="20">
        <v>460</v>
      </c>
      <c r="H34" s="20">
        <v>360</v>
      </c>
    </row>
    <row r="35" spans="1:8" s="34" customFormat="1" ht="20.25" customHeight="1">
      <c r="A35" s="22">
        <v>270800006</v>
      </c>
      <c r="B35" s="24" t="s">
        <v>312</v>
      </c>
      <c r="C35" s="27"/>
      <c r="D35" s="37"/>
      <c r="E35" s="38" t="s">
        <v>313</v>
      </c>
      <c r="F35" s="26" t="s">
        <v>314</v>
      </c>
      <c r="G35" s="20">
        <v>25</v>
      </c>
      <c r="H35" s="20">
        <v>21.9</v>
      </c>
    </row>
  </sheetData>
  <mergeCells count="8">
    <mergeCell ref="A2:H3"/>
    <mergeCell ref="A4:A5"/>
    <mergeCell ref="B4:B5"/>
    <mergeCell ref="C4:C5"/>
    <mergeCell ref="D4:D5"/>
    <mergeCell ref="E4:E5"/>
    <mergeCell ref="F4:F5"/>
    <mergeCell ref="G4:H4"/>
  </mergeCells>
  <phoneticPr fontId="2" type="noConversion"/>
  <pageMargins left="0.48" right="0.16" top="0.97" bottom="1.06" header="0.31496062992125984" footer="0.47"/>
  <pageSetup paperSize="9" orientation="landscape" r:id="rId1"/>
  <headerFooter>
    <oddFooter xml:space="preserve">&amp;C&amp;9&amp;P+7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调高部分</vt:lpstr>
      <vt:lpstr>降低部分</vt:lpstr>
      <vt:lpstr>降低部分!Print_Titles</vt:lpstr>
      <vt:lpstr>调高部分!Print_Titles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王莉</dc:creator>
  <cp:lastModifiedBy>张红鸽</cp:lastModifiedBy>
  <cp:lastPrinted>2018-11-20T02:24:07Z</cp:lastPrinted>
  <dcterms:created xsi:type="dcterms:W3CDTF">2018-10-08T06:40:06Z</dcterms:created>
  <dcterms:modified xsi:type="dcterms:W3CDTF">2018-11-20T02:25:46Z</dcterms:modified>
</cp:coreProperties>
</file>